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675" activeTab="6"/>
  </bookViews>
  <sheets>
    <sheet name="SAB Def" sheetId="1" r:id="rId1"/>
    <sheet name="SAB data" sheetId="2" r:id="rId2"/>
    <sheet name="Control" sheetId="3" r:id="rId3"/>
    <sheet name="Tailslaps" sheetId="4" r:id="rId4"/>
    <sheet name="Tailslap control" sheetId="5" r:id="rId5"/>
    <sheet name="Taislap popular" sheetId="6" r:id="rId6"/>
    <sheet name="Tailslap control pop" sheetId="7" r:id="rId7"/>
    <sheet name="Breaches" sheetId="8" r:id="rId8"/>
    <sheet name="Breaches contrl" sheetId="9" r:id="rId9"/>
    <sheet name="Graphs" sheetId="10" r:id="rId10"/>
  </sheets>
  <definedNames/>
  <calcPr fullCalcOnLoad="1"/>
</workbook>
</file>

<file path=xl/sharedStrings.xml><?xml version="1.0" encoding="utf-8"?>
<sst xmlns="http://schemas.openxmlformats.org/spreadsheetml/2006/main" count="1647" uniqueCount="79">
  <si>
    <t>Time</t>
  </si>
  <si>
    <t>Surface Active Behaviors (Behavioral Events)</t>
  </si>
  <si>
    <t>Breach</t>
  </si>
  <si>
    <t>Half Breach</t>
  </si>
  <si>
    <t>Spyhop</t>
  </si>
  <si>
    <t>Pectoral Slap</t>
  </si>
  <si>
    <t>Tail Slap</t>
  </si>
  <si>
    <t>Dorsal Slap</t>
  </si>
  <si>
    <t>At least 2/3 of body is above water surface when orca explodes out of water, collapses with huge splash</t>
  </si>
  <si>
    <t>Less than 2/3 of body above water surface when orca comes out of water, collapses with huge splash</t>
  </si>
  <si>
    <t>Orca pokes it head straight above water surface.</t>
  </si>
  <si>
    <t>Orca lays on its side and uses its pectoral fin to slap water surface.</t>
  </si>
  <si>
    <t>Orca lifts tail fluke out of water and brings it down upon surface, creating a slap.</t>
  </si>
  <si>
    <t>Orca rolls over on its side quickly, and brings dorsal fin down on surface, creating slap.</t>
  </si>
  <si>
    <t>Cartwheel</t>
  </si>
  <si>
    <t>Starts with tail slap performance, but turns over 90 degrees and splashes.</t>
  </si>
  <si>
    <t>Back Flop</t>
  </si>
  <si>
    <t>Orca lifts head out of water, and lands on the backside with head.</t>
  </si>
  <si>
    <t>Head Slap</t>
  </si>
  <si>
    <t>Orca's whole head lifted out of water and brought down on water.</t>
  </si>
  <si>
    <t>Boat Distance</t>
  </si>
  <si>
    <t>Far</t>
  </si>
  <si>
    <t>SAB performed</t>
  </si>
  <si>
    <t>Surface Active Behaviors</t>
  </si>
  <si>
    <r>
      <t>0≤</t>
    </r>
    <r>
      <rPr>
        <sz val="10"/>
        <rFont val="Arial"/>
        <family val="2"/>
      </rPr>
      <t>150m</t>
    </r>
  </si>
  <si>
    <t>150m&lt;up</t>
  </si>
  <si>
    <t>Near</t>
  </si>
  <si>
    <t>Boat- near/far?</t>
  </si>
  <si>
    <t>Porpoising</t>
  </si>
  <si>
    <t>Rapid swimming and surfacing while traveling</t>
  </si>
  <si>
    <t># of boats</t>
  </si>
  <si>
    <t>Date</t>
  </si>
  <si>
    <t>Pod</t>
  </si>
  <si>
    <t>J</t>
  </si>
  <si>
    <t>Time start</t>
  </si>
  <si>
    <t>J,L</t>
  </si>
  <si>
    <t>Tailslap</t>
  </si>
  <si>
    <t>Dorsalslap</t>
  </si>
  <si>
    <t>L</t>
  </si>
  <si>
    <t>K</t>
  </si>
  <si>
    <t>J,K</t>
  </si>
  <si>
    <t>Peckslap</t>
  </si>
  <si>
    <t>J,K,L</t>
  </si>
  <si>
    <t>S6</t>
  </si>
  <si>
    <t>B</t>
  </si>
  <si>
    <t>S1</t>
  </si>
  <si>
    <t>S2</t>
  </si>
  <si>
    <t>S3</t>
  </si>
  <si>
    <t>S4</t>
  </si>
  <si>
    <t>S5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</si>
  <si>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</si>
  <si>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</si>
  <si>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</si>
  <si>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</si>
  <si>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</si>
  <si>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</si>
  <si>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</si>
  <si>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</si>
  <si>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</si>
  <si>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</si>
  <si>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</si>
  <si>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</si>
  <si>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</si>
  <si>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S22</t>
  </si>
  <si>
    <t>S33</t>
  </si>
  <si>
    <t>S37</t>
  </si>
  <si>
    <t>Total call counts</t>
  </si>
  <si>
    <t>Surface Active Behaviors CONTROL ONE MINUTE</t>
  </si>
  <si>
    <t>dB A</t>
  </si>
  <si>
    <t>Average dB A</t>
  </si>
  <si>
    <t>Average dB bkgd</t>
  </si>
  <si>
    <t>cal factor</t>
  </si>
  <si>
    <t>bkgd dB</t>
  </si>
  <si>
    <t>Total</t>
  </si>
  <si>
    <t>Calls per min</t>
  </si>
  <si>
    <t>Total call types</t>
  </si>
  <si>
    <t>st devia</t>
  </si>
  <si>
    <t>popular</t>
  </si>
  <si>
    <t>RARE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</si>
</sst>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0" fontId="0" fillId="2" borderId="1" xfId="0" applyNumberFormat="1" applyFill="1" applyBorder="1" applyAlignment="1">
      <alignment/>
    </xf>
    <xf numFmtId="0" fontId="0" fillId="0" borderId="0" xfId="0" applyAlignment="1">
      <alignment/>
    </xf>
    <xf numFmtId="14" fontId="0" fillId="3" borderId="1" xfId="0" applyNumberFormat="1" applyFill="1" applyBorder="1" applyAlignment="1">
      <alignment/>
    </xf>
    <xf numFmtId="2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20" fontId="0" fillId="4" borderId="1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20" fontId="0" fillId="5" borderId="1" xfId="0" applyNumberFormat="1" applyFill="1" applyBorder="1" applyAlignment="1">
      <alignment/>
    </xf>
    <xf numFmtId="14" fontId="0" fillId="5" borderId="1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6" borderId="1" xfId="0" applyFill="1" applyBorder="1" applyAlignment="1">
      <alignment/>
    </xf>
    <xf numFmtId="20" fontId="0" fillId="6" borderId="1" xfId="0" applyNumberFormat="1" applyFill="1" applyBorder="1" applyAlignment="1">
      <alignment/>
    </xf>
    <xf numFmtId="14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7" borderId="1" xfId="0" applyFill="1" applyBorder="1" applyAlignment="1">
      <alignment/>
    </xf>
    <xf numFmtId="20" fontId="0" fillId="7" borderId="1" xfId="0" applyNumberFormat="1" applyFill="1" applyBorder="1" applyAlignment="1">
      <alignment/>
    </xf>
    <xf numFmtId="14" fontId="0" fillId="7" borderId="1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SAB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SAB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'SAB data'!$AE$147</c:f>
                <c:numCache>
                  <c:ptCount val="1"/>
                  <c:pt idx="0">
                    <c:v>5.621536218624164</c:v>
                  </c:pt>
                </c:numCache>
              </c:numRef>
            </c:plus>
            <c:minus>
              <c:numRef>
                <c:f>'SAB data'!$AE$147</c:f>
                <c:numCache>
                  <c:ptCount val="1"/>
                  <c:pt idx="0">
                    <c:v>5.621536218624164</c:v>
                  </c:pt>
                </c:numCache>
              </c:numRef>
            </c:minus>
            <c:noEndCap val="0"/>
          </c:errBars>
          <c:val>
            <c:numRef>
              <c:f>'SAB data'!$AE$146</c:f>
              <c:numCache>
                <c:ptCount val="1"/>
                <c:pt idx="0">
                  <c:v>3.7482517482517483</c:v>
                </c:pt>
              </c:numCache>
            </c:numRef>
          </c:val>
        </c:ser>
        <c:ser>
          <c:idx val="1"/>
          <c:order val="1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Control!$AE$147</c:f>
                <c:numCache>
                  <c:ptCount val="1"/>
                  <c:pt idx="0">
                    <c:v>4.5578998344864345</c:v>
                  </c:pt>
                </c:numCache>
              </c:numRef>
            </c:plus>
            <c:minus>
              <c:numRef>
                <c:f>Control!$AE$147</c:f>
                <c:numCache>
                  <c:ptCount val="1"/>
                  <c:pt idx="0">
                    <c:v>4.5578998344864345</c:v>
                  </c:pt>
                </c:numCache>
              </c:numRef>
            </c:minus>
            <c:noEndCap val="0"/>
          </c:errBars>
          <c:val>
            <c:numRef>
              <c:f>Control!$AE$146</c:f>
              <c:numCache>
                <c:ptCount val="1"/>
                <c:pt idx="0">
                  <c:v>3.986013986013986</c:v>
                </c:pt>
              </c:numCache>
            </c:numRef>
          </c:val>
        </c:ser>
        <c:axId val="1117876"/>
        <c:axId val="10060885"/>
      </c:barChart>
      <c:catAx>
        <c:axId val="11178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SABs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57150</xdr:rowOff>
    </xdr:from>
    <xdr:to>
      <xdr:col>14</xdr:col>
      <xdr:colOff>295275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943225" y="1352550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140625" defaultRowHeight="12.75"/>
  <cols>
    <col min="1" max="1" width="14.00390625" style="0" customWidth="1"/>
    <col min="2" max="2" width="7.57421875" style="0" customWidth="1"/>
    <col min="3" max="3" width="21.8515625" style="0" customWidth="1"/>
    <col min="4" max="4" width="11.57421875" style="0" customWidth="1"/>
    <col min="5" max="5" width="10.421875" style="0" customWidth="1"/>
  </cols>
  <sheetData>
    <row r="1" ht="12.75">
      <c r="A1" s="1" t="s">
        <v>1</v>
      </c>
    </row>
    <row r="2" spans="1:9" ht="12.75">
      <c r="A2" s="10" t="s">
        <v>2</v>
      </c>
      <c r="B2" s="10" t="s">
        <v>8</v>
      </c>
      <c r="C2" s="10"/>
      <c r="D2" s="10"/>
      <c r="E2" s="10"/>
      <c r="F2" s="10"/>
      <c r="G2" s="10"/>
      <c r="H2" s="10"/>
      <c r="I2" s="10"/>
    </row>
    <row r="3" spans="1:2" ht="12.75">
      <c r="A3" t="s">
        <v>3</v>
      </c>
      <c r="B3" t="s">
        <v>9</v>
      </c>
    </row>
    <row r="4" spans="1:4" ht="12.75">
      <c r="A4" s="18" t="s">
        <v>4</v>
      </c>
      <c r="B4" s="18" t="s">
        <v>10</v>
      </c>
      <c r="C4" s="18"/>
      <c r="D4" s="18"/>
    </row>
    <row r="5" spans="1:6" ht="12.75">
      <c r="A5" s="23" t="s">
        <v>5</v>
      </c>
      <c r="B5" s="23" t="s">
        <v>11</v>
      </c>
      <c r="C5" s="23"/>
      <c r="D5" s="23"/>
      <c r="E5" s="23"/>
      <c r="F5" s="23"/>
    </row>
    <row r="6" spans="1:7" ht="12.75">
      <c r="A6" s="14" t="s">
        <v>6</v>
      </c>
      <c r="B6" s="14" t="s">
        <v>12</v>
      </c>
      <c r="C6" s="14"/>
      <c r="D6" s="14"/>
      <c r="E6" s="14"/>
      <c r="F6" s="14"/>
      <c r="G6" s="14"/>
    </row>
    <row r="7" spans="1:8" ht="12.75">
      <c r="A7" s="19" t="s">
        <v>7</v>
      </c>
      <c r="B7" s="19" t="s">
        <v>13</v>
      </c>
      <c r="C7" s="19"/>
      <c r="D7" s="19"/>
      <c r="E7" s="19"/>
      <c r="F7" s="19"/>
      <c r="G7" s="19"/>
      <c r="H7" s="19"/>
    </row>
    <row r="8" spans="1:2" ht="12.75">
      <c r="A8" t="s">
        <v>18</v>
      </c>
      <c r="B8" t="s">
        <v>19</v>
      </c>
    </row>
    <row r="9" spans="1:6" ht="12.75">
      <c r="A9" s="27" t="s">
        <v>14</v>
      </c>
      <c r="B9" s="27" t="s">
        <v>15</v>
      </c>
      <c r="C9" s="27"/>
      <c r="D9" s="27"/>
      <c r="E9" s="27"/>
      <c r="F9" s="27"/>
    </row>
    <row r="10" spans="1:2" ht="12.75">
      <c r="A10" t="s">
        <v>16</v>
      </c>
      <c r="B10" t="s">
        <v>17</v>
      </c>
    </row>
    <row r="11" spans="1:2" ht="12.75">
      <c r="A11" t="s">
        <v>28</v>
      </c>
      <c r="B11" t="s">
        <v>29</v>
      </c>
    </row>
    <row r="13" ht="12.75">
      <c r="A13" s="1" t="s">
        <v>20</v>
      </c>
    </row>
    <row r="14" spans="1:2" ht="12.75">
      <c r="A14" t="s">
        <v>24</v>
      </c>
      <c r="B14" t="s">
        <v>26</v>
      </c>
    </row>
    <row r="15" spans="1:2" ht="12.75">
      <c r="A15" t="s">
        <v>25</v>
      </c>
      <c r="B15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6" sqref="P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7"/>
  <sheetViews>
    <sheetView workbookViewId="0" topLeftCell="B1">
      <pane ySplit="2" topLeftCell="BM123" activePane="bottomLeft" state="frozen"/>
      <selection pane="topLeft" activeCell="E1" sqref="E1"/>
      <selection pane="bottomLeft" activeCell="AD151" sqref="AD151"/>
    </sheetView>
  </sheetViews>
  <sheetFormatPr defaultColWidth="9.140625" defaultRowHeight="12.75"/>
  <cols>
    <col min="1" max="2" width="9.140625" style="3" customWidth="1"/>
    <col min="3" max="3" width="9.00390625" style="3" customWidth="1"/>
    <col min="4" max="4" width="5.7109375" style="3" customWidth="1"/>
    <col min="5" max="5" width="14.421875" style="3" customWidth="1"/>
    <col min="6" max="6" width="9.57421875" style="3" customWidth="1"/>
    <col min="7" max="7" width="13.421875" style="3" customWidth="1"/>
    <col min="8" max="8" width="4.28125" style="3" customWidth="1"/>
    <col min="9" max="29" width="3.7109375" style="3" customWidth="1"/>
    <col min="30" max="30" width="9.140625" style="3" customWidth="1"/>
    <col min="31" max="31" width="11.8515625" style="3" customWidth="1"/>
    <col min="32" max="16384" width="9.140625" style="3" customWidth="1"/>
  </cols>
  <sheetData>
    <row r="1" spans="1:8" ht="12.75">
      <c r="A1" s="2" t="s">
        <v>23</v>
      </c>
      <c r="B1" s="2"/>
      <c r="H1" s="3" t="s">
        <v>66</v>
      </c>
    </row>
    <row r="2" spans="1:31" ht="12.75">
      <c r="A2" s="3" t="s">
        <v>31</v>
      </c>
      <c r="B2" s="3" t="s">
        <v>34</v>
      </c>
      <c r="C2" s="3" t="s">
        <v>0</v>
      </c>
      <c r="D2" s="3" t="s">
        <v>32</v>
      </c>
      <c r="E2" s="3" t="s">
        <v>22</v>
      </c>
      <c r="F2" s="3" t="s">
        <v>30</v>
      </c>
      <c r="G2" s="3" t="s">
        <v>27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43</v>
      </c>
      <c r="N2" s="6" t="s">
        <v>50</v>
      </c>
      <c r="O2" s="6" t="s">
        <v>51</v>
      </c>
      <c r="P2" s="6" t="s">
        <v>52</v>
      </c>
      <c r="Q2" s="6" t="s">
        <v>53</v>
      </c>
      <c r="R2" s="6" t="s">
        <v>54</v>
      </c>
      <c r="S2" s="6" t="s">
        <v>55</v>
      </c>
      <c r="T2" s="6" t="s">
        <v>56</v>
      </c>
      <c r="U2" s="6" t="s">
        <v>57</v>
      </c>
      <c r="V2" s="6" t="s">
        <v>58</v>
      </c>
      <c r="W2" s="6" t="s">
        <v>59</v>
      </c>
      <c r="X2" s="6" t="s">
        <v>60</v>
      </c>
      <c r="Y2" s="6" t="s">
        <v>61</v>
      </c>
      <c r="Z2" s="6" t="s">
        <v>62</v>
      </c>
      <c r="AA2" s="6" t="s">
        <v>63</v>
      </c>
      <c r="AB2" s="3" t="s">
        <v>64</v>
      </c>
      <c r="AC2" s="3" t="s">
        <v>65</v>
      </c>
      <c r="AD2" s="3" t="s">
        <v>73</v>
      </c>
      <c r="AE2" s="3" t="s">
        <v>74</v>
      </c>
    </row>
    <row r="3" spans="1:31" s="9" customFormat="1" ht="12.75">
      <c r="A3" s="7">
        <v>39256</v>
      </c>
      <c r="B3" s="8">
        <v>0.56875</v>
      </c>
      <c r="C3" s="8">
        <v>0.5805555555555556</v>
      </c>
      <c r="D3" s="8" t="s">
        <v>33</v>
      </c>
      <c r="E3" s="9" t="s">
        <v>2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f>SUM(H3:AC3)</f>
        <v>0</v>
      </c>
      <c r="AE3" s="9">
        <f>AD3/2</f>
        <v>0</v>
      </c>
    </row>
    <row r="4" spans="3:31" s="11" customFormat="1" ht="12.75">
      <c r="C4" s="12">
        <v>0.5861111111111111</v>
      </c>
      <c r="D4" s="11" t="s">
        <v>33</v>
      </c>
      <c r="E4" s="11" t="s">
        <v>36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v>0</v>
      </c>
      <c r="AD4" s="9">
        <f aca="true" t="shared" si="0" ref="AD4:AD67">SUM(H4:AC4)</f>
        <v>0</v>
      </c>
      <c r="AE4" s="9">
        <f aca="true" t="shared" si="1" ref="AE4:AE67">AD4/2</f>
        <v>0</v>
      </c>
    </row>
    <row r="5" spans="1:31" s="9" customFormat="1" ht="12.75">
      <c r="A5" s="7">
        <v>39257</v>
      </c>
      <c r="B5" s="8">
        <v>0.36944444444444446</v>
      </c>
      <c r="C5" s="8">
        <v>0.37916666666666665</v>
      </c>
      <c r="D5" s="9" t="s">
        <v>35</v>
      </c>
      <c r="E5" s="9" t="s"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f t="shared" si="0"/>
        <v>0</v>
      </c>
      <c r="AE5" s="9">
        <f t="shared" si="1"/>
        <v>0</v>
      </c>
    </row>
    <row r="6" spans="3:31" s="9" customFormat="1" ht="12.75">
      <c r="C6" s="8">
        <v>0.38125</v>
      </c>
      <c r="D6" s="9" t="s">
        <v>35</v>
      </c>
      <c r="E6" s="9" t="s">
        <v>2</v>
      </c>
      <c r="H6" s="9">
        <v>0</v>
      </c>
      <c r="I6" s="9">
        <v>0</v>
      </c>
      <c r="J6" s="9">
        <v>0</v>
      </c>
      <c r="K6" s="9">
        <v>2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2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f t="shared" si="0"/>
        <v>4</v>
      </c>
      <c r="AE6" s="9">
        <f t="shared" si="1"/>
        <v>2</v>
      </c>
    </row>
    <row r="7" spans="3:31" s="9" customFormat="1" ht="12.75">
      <c r="C7" s="8">
        <v>0.3826388888888889</v>
      </c>
      <c r="D7" s="9" t="s">
        <v>35</v>
      </c>
      <c r="E7" s="9" t="s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f t="shared" si="0"/>
        <v>1</v>
      </c>
      <c r="AE7" s="9">
        <f t="shared" si="1"/>
        <v>0.5</v>
      </c>
    </row>
    <row r="8" spans="3:31" s="9" customFormat="1" ht="12.75">
      <c r="C8" s="8">
        <v>0.3826388888888889</v>
      </c>
      <c r="D8" s="9" t="s">
        <v>35</v>
      </c>
      <c r="E8" s="9" t="s"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f t="shared" si="0"/>
        <v>1</v>
      </c>
      <c r="AE8" s="9">
        <f t="shared" si="1"/>
        <v>0.5</v>
      </c>
    </row>
    <row r="9" spans="3:31" s="9" customFormat="1" ht="12.75">
      <c r="C9" s="8">
        <v>0.3826388888888889</v>
      </c>
      <c r="D9" s="9" t="s">
        <v>35</v>
      </c>
      <c r="E9" s="9" t="s">
        <v>2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f t="shared" si="0"/>
        <v>1</v>
      </c>
      <c r="AE9" s="9">
        <f t="shared" si="1"/>
        <v>0.5</v>
      </c>
    </row>
    <row r="10" spans="1:31" s="11" customFormat="1" ht="12.75">
      <c r="A10" s="13">
        <v>39259</v>
      </c>
      <c r="B10" s="12">
        <v>0.3923611111111111</v>
      </c>
      <c r="C10" s="12">
        <v>0.43125</v>
      </c>
      <c r="D10" s="11" t="s">
        <v>33</v>
      </c>
      <c r="E10" s="11" t="s">
        <v>36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9">
        <f t="shared" si="0"/>
        <v>0</v>
      </c>
      <c r="AE10" s="9">
        <f t="shared" si="1"/>
        <v>0</v>
      </c>
    </row>
    <row r="11" spans="1:31" s="11" customFormat="1" ht="12.75">
      <c r="A11" s="13">
        <v>39261</v>
      </c>
      <c r="B11" s="12">
        <v>0.44236111111111115</v>
      </c>
      <c r="C11" s="12">
        <v>0.4527777777777778</v>
      </c>
      <c r="D11" s="11" t="s">
        <v>35</v>
      </c>
      <c r="E11" s="11" t="s">
        <v>36</v>
      </c>
      <c r="H11" s="11">
        <v>0</v>
      </c>
      <c r="I11" s="11">
        <v>0</v>
      </c>
      <c r="J11" s="11">
        <v>4</v>
      </c>
      <c r="K11" s="11">
        <v>2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9">
        <f t="shared" si="0"/>
        <v>6</v>
      </c>
      <c r="AE11" s="9">
        <f t="shared" si="1"/>
        <v>3</v>
      </c>
    </row>
    <row r="12" spans="3:31" s="9" customFormat="1" ht="12.75">
      <c r="C12" s="8">
        <v>0.4576388888888889</v>
      </c>
      <c r="D12" s="9" t="s">
        <v>35</v>
      </c>
      <c r="E12" s="9" t="s">
        <v>2</v>
      </c>
      <c r="H12" s="9">
        <v>0</v>
      </c>
      <c r="I12" s="9">
        <v>0</v>
      </c>
      <c r="J12" s="9">
        <v>1</v>
      </c>
      <c r="K12" s="9">
        <v>3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f t="shared" si="0"/>
        <v>5</v>
      </c>
      <c r="AE12" s="9">
        <f t="shared" si="1"/>
        <v>2.5</v>
      </c>
    </row>
    <row r="13" spans="3:31" s="9" customFormat="1" ht="12.75">
      <c r="C13" s="8">
        <v>0.46597222222222223</v>
      </c>
      <c r="D13" s="9" t="s">
        <v>35</v>
      </c>
      <c r="E13" s="9" t="s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2</v>
      </c>
      <c r="Z13" s="9">
        <v>0</v>
      </c>
      <c r="AA13" s="9">
        <v>0</v>
      </c>
      <c r="AB13" s="9">
        <v>0</v>
      </c>
      <c r="AC13" s="9">
        <v>0</v>
      </c>
      <c r="AD13" s="9">
        <f t="shared" si="0"/>
        <v>3</v>
      </c>
      <c r="AE13" s="9">
        <f t="shared" si="1"/>
        <v>1.5</v>
      </c>
    </row>
    <row r="14" spans="3:31" s="11" customFormat="1" ht="12.75">
      <c r="C14" s="12">
        <v>0.4708333333333334</v>
      </c>
      <c r="D14" s="11" t="s">
        <v>35</v>
      </c>
      <c r="E14" s="11" t="s">
        <v>36</v>
      </c>
      <c r="H14" s="11">
        <v>0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9">
        <f t="shared" si="0"/>
        <v>4</v>
      </c>
      <c r="AE14" s="9">
        <f t="shared" si="1"/>
        <v>2</v>
      </c>
    </row>
    <row r="15" spans="3:31" s="9" customFormat="1" ht="12.75">
      <c r="C15" s="8">
        <v>0.47222222222222227</v>
      </c>
      <c r="D15" s="9" t="s">
        <v>35</v>
      </c>
      <c r="E15" s="9" t="s">
        <v>2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f t="shared" si="0"/>
        <v>3</v>
      </c>
      <c r="AE15" s="9">
        <f t="shared" si="1"/>
        <v>1.5</v>
      </c>
    </row>
    <row r="16" spans="3:31" s="9" customFormat="1" ht="12.75">
      <c r="C16" s="8">
        <v>0.475</v>
      </c>
      <c r="D16" s="9" t="s">
        <v>35</v>
      </c>
      <c r="E16" s="9" t="s">
        <v>2</v>
      </c>
      <c r="H16" s="9">
        <v>2</v>
      </c>
      <c r="I16" s="9">
        <v>0</v>
      </c>
      <c r="J16" s="9">
        <v>0</v>
      </c>
      <c r="K16" s="9">
        <v>2</v>
      </c>
      <c r="L16" s="9">
        <v>0</v>
      </c>
      <c r="M16" s="9">
        <v>1</v>
      </c>
      <c r="N16" s="9">
        <v>0</v>
      </c>
      <c r="O16" s="9">
        <v>0</v>
      </c>
      <c r="P16" s="9">
        <v>0</v>
      </c>
      <c r="Q16" s="9">
        <v>1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f t="shared" si="0"/>
        <v>7</v>
      </c>
      <c r="AE16" s="9">
        <f t="shared" si="1"/>
        <v>3.5</v>
      </c>
    </row>
    <row r="17" spans="3:31" s="11" customFormat="1" ht="12.75">
      <c r="C17" s="12">
        <v>0.4770833333333333</v>
      </c>
      <c r="D17" s="11" t="s">
        <v>35</v>
      </c>
      <c r="E17" s="11" t="s">
        <v>36</v>
      </c>
      <c r="H17" s="11">
        <v>0</v>
      </c>
      <c r="I17" s="11">
        <v>0</v>
      </c>
      <c r="J17" s="11">
        <v>5</v>
      </c>
      <c r="K17" s="11">
        <v>7</v>
      </c>
      <c r="L17" s="11">
        <v>4</v>
      </c>
      <c r="M17" s="11">
        <v>0</v>
      </c>
      <c r="N17" s="11">
        <v>0</v>
      </c>
      <c r="O17" s="11">
        <v>0</v>
      </c>
      <c r="P17" s="11">
        <v>0</v>
      </c>
      <c r="Q17" s="11">
        <v>2</v>
      </c>
      <c r="R17" s="11">
        <v>5</v>
      </c>
      <c r="S17" s="11">
        <v>0</v>
      </c>
      <c r="T17" s="11">
        <v>0</v>
      </c>
      <c r="U17" s="11">
        <v>0</v>
      </c>
      <c r="V17" s="11">
        <v>0</v>
      </c>
      <c r="W17" s="11">
        <v>1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9">
        <f t="shared" si="0"/>
        <v>24</v>
      </c>
      <c r="AE17" s="9">
        <f t="shared" si="1"/>
        <v>12</v>
      </c>
    </row>
    <row r="18" spans="3:31" s="11" customFormat="1" ht="12.75">
      <c r="C18" s="12">
        <v>0.48333333333333334</v>
      </c>
      <c r="D18" s="11" t="s">
        <v>35</v>
      </c>
      <c r="E18" s="11" t="s">
        <v>36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5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9">
        <f t="shared" si="0"/>
        <v>7</v>
      </c>
      <c r="AE18" s="9">
        <f t="shared" si="1"/>
        <v>3.5</v>
      </c>
    </row>
    <row r="19" spans="3:31" s="11" customFormat="1" ht="12.75">
      <c r="C19" s="12">
        <v>0.48333333333333334</v>
      </c>
      <c r="D19" s="11" t="s">
        <v>35</v>
      </c>
      <c r="E19" s="11" t="s">
        <v>36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>
        <v>0</v>
      </c>
      <c r="W19" s="11">
        <v>5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9">
        <f t="shared" si="0"/>
        <v>7</v>
      </c>
      <c r="AE19" s="9">
        <f t="shared" si="1"/>
        <v>3.5</v>
      </c>
    </row>
    <row r="20" spans="3:31" s="15" customFormat="1" ht="12.75">
      <c r="C20" s="16">
        <v>0.4847222222222222</v>
      </c>
      <c r="D20" s="15" t="s">
        <v>35</v>
      </c>
      <c r="E20" s="15" t="s">
        <v>4</v>
      </c>
      <c r="H20" s="15">
        <v>9</v>
      </c>
      <c r="I20" s="15">
        <v>0</v>
      </c>
      <c r="J20" s="15">
        <v>0</v>
      </c>
      <c r="K20" s="15">
        <v>5</v>
      </c>
      <c r="L20" s="15">
        <v>1</v>
      </c>
      <c r="M20" s="15">
        <v>3</v>
      </c>
      <c r="N20" s="15">
        <v>0</v>
      </c>
      <c r="O20" s="15">
        <v>0</v>
      </c>
      <c r="P20" s="15">
        <v>0</v>
      </c>
      <c r="Q20" s="15">
        <v>4</v>
      </c>
      <c r="R20" s="15">
        <v>1</v>
      </c>
      <c r="S20" s="15">
        <v>4</v>
      </c>
      <c r="T20" s="15">
        <v>2</v>
      </c>
      <c r="U20" s="15">
        <v>0</v>
      </c>
      <c r="V20" s="15">
        <v>0</v>
      </c>
      <c r="W20" s="15">
        <v>2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15">
        <v>0</v>
      </c>
      <c r="AD20" s="9">
        <f t="shared" si="0"/>
        <v>32</v>
      </c>
      <c r="AE20" s="9">
        <f t="shared" si="1"/>
        <v>16</v>
      </c>
    </row>
    <row r="21" spans="3:31" s="4" customFormat="1" ht="12.75">
      <c r="C21" s="5">
        <v>0.4861111111111111</v>
      </c>
      <c r="D21" s="4" t="s">
        <v>35</v>
      </c>
      <c r="E21" s="4" t="s">
        <v>37</v>
      </c>
      <c r="H21" s="4">
        <v>24</v>
      </c>
      <c r="I21" s="4">
        <v>5</v>
      </c>
      <c r="J21" s="4">
        <v>0</v>
      </c>
      <c r="K21" s="4">
        <v>4</v>
      </c>
      <c r="L21" s="4">
        <v>0</v>
      </c>
      <c r="M21" s="4">
        <v>0</v>
      </c>
      <c r="N21" s="4">
        <v>0</v>
      </c>
      <c r="O21" s="4">
        <v>2</v>
      </c>
      <c r="P21" s="4">
        <v>0</v>
      </c>
      <c r="Q21" s="4">
        <v>2</v>
      </c>
      <c r="R21" s="4">
        <v>1</v>
      </c>
      <c r="S21" s="4">
        <v>2</v>
      </c>
      <c r="T21" s="4">
        <v>1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9">
        <f t="shared" si="0"/>
        <v>44</v>
      </c>
      <c r="AE21" s="9">
        <f t="shared" si="1"/>
        <v>22</v>
      </c>
    </row>
    <row r="22" spans="3:31" s="11" customFormat="1" ht="12.75">
      <c r="C22" s="12">
        <v>0.48680555555555555</v>
      </c>
      <c r="D22" s="11" t="s">
        <v>35</v>
      </c>
      <c r="E22" s="11" t="s">
        <v>36</v>
      </c>
      <c r="H22" s="11">
        <v>17</v>
      </c>
      <c r="I22" s="11">
        <v>1</v>
      </c>
      <c r="J22" s="11">
        <v>1</v>
      </c>
      <c r="K22" s="11">
        <v>3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3</v>
      </c>
      <c r="R22" s="11">
        <v>1</v>
      </c>
      <c r="S22" s="11">
        <v>5</v>
      </c>
      <c r="T22" s="11">
        <v>0</v>
      </c>
      <c r="U22" s="11">
        <v>0</v>
      </c>
      <c r="V22" s="11">
        <v>0</v>
      </c>
      <c r="W22" s="11">
        <v>1</v>
      </c>
      <c r="X22" s="11">
        <v>0</v>
      </c>
      <c r="Y22" s="11">
        <v>0</v>
      </c>
      <c r="Z22" s="11">
        <v>0</v>
      </c>
      <c r="AA22" s="11">
        <v>1</v>
      </c>
      <c r="AB22" s="11">
        <v>0</v>
      </c>
      <c r="AC22" s="11">
        <v>0</v>
      </c>
      <c r="AD22" s="9">
        <f t="shared" si="0"/>
        <v>34</v>
      </c>
      <c r="AE22" s="9">
        <f t="shared" si="1"/>
        <v>17</v>
      </c>
    </row>
    <row r="23" spans="3:31" s="11" customFormat="1" ht="12.75">
      <c r="C23" s="12">
        <v>0.48680555555555555</v>
      </c>
      <c r="D23" s="11" t="s">
        <v>35</v>
      </c>
      <c r="E23" s="11" t="s">
        <v>36</v>
      </c>
      <c r="H23" s="11">
        <v>17</v>
      </c>
      <c r="I23" s="11">
        <v>1</v>
      </c>
      <c r="J23" s="11">
        <v>1</v>
      </c>
      <c r="K23" s="11">
        <v>3</v>
      </c>
      <c r="L23" s="11">
        <v>0</v>
      </c>
      <c r="M23" s="11">
        <v>0</v>
      </c>
      <c r="N23" s="11">
        <v>0</v>
      </c>
      <c r="O23" s="11">
        <v>1</v>
      </c>
      <c r="P23" s="11">
        <v>0</v>
      </c>
      <c r="Q23" s="11">
        <v>3</v>
      </c>
      <c r="R23" s="11">
        <v>1</v>
      </c>
      <c r="S23" s="11">
        <v>5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1</v>
      </c>
      <c r="AB23" s="11">
        <v>0</v>
      </c>
      <c r="AC23" s="11">
        <v>0</v>
      </c>
      <c r="AD23" s="9">
        <f t="shared" si="0"/>
        <v>34</v>
      </c>
      <c r="AE23" s="9">
        <f t="shared" si="1"/>
        <v>17</v>
      </c>
    </row>
    <row r="24" spans="3:31" s="11" customFormat="1" ht="12.75">
      <c r="C24" s="12">
        <v>0.4895833333333333</v>
      </c>
      <c r="D24" s="11" t="s">
        <v>35</v>
      </c>
      <c r="E24" s="11" t="s">
        <v>36</v>
      </c>
      <c r="AD24" s="9">
        <f t="shared" si="0"/>
        <v>0</v>
      </c>
      <c r="AE24" s="9">
        <f t="shared" si="1"/>
        <v>0</v>
      </c>
    </row>
    <row r="25" spans="3:31" s="11" customFormat="1" ht="12.75">
      <c r="C25" s="12">
        <v>0.4923611111111111</v>
      </c>
      <c r="D25" s="11" t="s">
        <v>35</v>
      </c>
      <c r="E25" s="11" t="s">
        <v>36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9">
        <f t="shared" si="0"/>
        <v>0</v>
      </c>
      <c r="AE25" s="9">
        <f t="shared" si="1"/>
        <v>0</v>
      </c>
    </row>
    <row r="26" spans="3:31" s="11" customFormat="1" ht="12.75">
      <c r="C26" s="12">
        <v>0.4923611111111111</v>
      </c>
      <c r="D26" s="11" t="s">
        <v>35</v>
      </c>
      <c r="E26" s="11" t="s">
        <v>36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9">
        <f t="shared" si="0"/>
        <v>0</v>
      </c>
      <c r="AE26" s="9">
        <f t="shared" si="1"/>
        <v>0</v>
      </c>
    </row>
    <row r="27" spans="3:31" s="11" customFormat="1" ht="12.75">
      <c r="C27" s="12">
        <v>0.4923611111111111</v>
      </c>
      <c r="D27" s="11" t="s">
        <v>35</v>
      </c>
      <c r="E27" s="11" t="s">
        <v>36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9">
        <f t="shared" si="0"/>
        <v>0</v>
      </c>
      <c r="AE27" s="9">
        <f t="shared" si="1"/>
        <v>0</v>
      </c>
    </row>
    <row r="28" spans="3:31" s="11" customFormat="1" ht="12.75">
      <c r="C28" s="12">
        <v>0.4923611111111111</v>
      </c>
      <c r="D28" s="11" t="s">
        <v>35</v>
      </c>
      <c r="E28" s="11" t="s">
        <v>36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9">
        <f t="shared" si="0"/>
        <v>0</v>
      </c>
      <c r="AE28" s="9">
        <f t="shared" si="1"/>
        <v>0</v>
      </c>
    </row>
    <row r="29" spans="1:31" s="9" customFormat="1" ht="12.75">
      <c r="A29" s="7">
        <v>39264</v>
      </c>
      <c r="B29" s="8">
        <v>0.5243055555555556</v>
      </c>
      <c r="C29" s="8">
        <v>0.5479166666666667</v>
      </c>
      <c r="D29" s="9" t="s">
        <v>33</v>
      </c>
      <c r="E29" s="9" t="s">
        <v>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f t="shared" si="0"/>
        <v>0</v>
      </c>
      <c r="AE29" s="9">
        <f t="shared" si="1"/>
        <v>0</v>
      </c>
    </row>
    <row r="30" spans="3:31" s="11" customFormat="1" ht="12.75">
      <c r="C30" s="12">
        <v>0.5520833333333334</v>
      </c>
      <c r="D30" s="11" t="s">
        <v>33</v>
      </c>
      <c r="E30" s="11" t="s">
        <v>36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9">
        <f t="shared" si="0"/>
        <v>2</v>
      </c>
      <c r="AE30" s="9">
        <f t="shared" si="1"/>
        <v>1</v>
      </c>
    </row>
    <row r="31" spans="3:31" s="11" customFormat="1" ht="12.75">
      <c r="C31" s="12">
        <v>0.5722222222222222</v>
      </c>
      <c r="D31" s="11" t="s">
        <v>33</v>
      </c>
      <c r="E31" s="11" t="s">
        <v>36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4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9">
        <f t="shared" si="0"/>
        <v>4</v>
      </c>
      <c r="AE31" s="9">
        <f t="shared" si="1"/>
        <v>2</v>
      </c>
    </row>
    <row r="32" spans="3:31" s="11" customFormat="1" ht="12.75">
      <c r="C32" s="12">
        <v>0.576388888888889</v>
      </c>
      <c r="D32" s="11" t="s">
        <v>33</v>
      </c>
      <c r="E32" s="11" t="s">
        <v>36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9">
        <f t="shared" si="0"/>
        <v>0</v>
      </c>
      <c r="AE32" s="9">
        <f t="shared" si="1"/>
        <v>0</v>
      </c>
    </row>
    <row r="33" spans="2:31" s="9" customFormat="1" ht="12.75">
      <c r="B33" s="8">
        <v>0.6409722222222222</v>
      </c>
      <c r="C33" s="8">
        <v>0.6479166666666667</v>
      </c>
      <c r="D33" s="9" t="s">
        <v>33</v>
      </c>
      <c r="E33" s="9" t="s">
        <v>2</v>
      </c>
      <c r="H33" s="9">
        <v>2</v>
      </c>
      <c r="I33" s="9">
        <v>0</v>
      </c>
      <c r="J33" s="9">
        <v>0</v>
      </c>
      <c r="K33" s="9">
        <v>5</v>
      </c>
      <c r="L33" s="9">
        <v>1</v>
      </c>
      <c r="M33" s="9">
        <v>4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f t="shared" si="0"/>
        <v>13</v>
      </c>
      <c r="AE33" s="9">
        <f t="shared" si="1"/>
        <v>6.5</v>
      </c>
    </row>
    <row r="34" spans="3:31" s="9" customFormat="1" ht="12.75">
      <c r="C34" s="8">
        <v>0.6479166666666667</v>
      </c>
      <c r="D34" s="9" t="s">
        <v>33</v>
      </c>
      <c r="E34" s="9" t="s">
        <v>2</v>
      </c>
      <c r="H34" s="9">
        <v>2</v>
      </c>
      <c r="I34" s="9">
        <v>0</v>
      </c>
      <c r="J34" s="9">
        <v>0</v>
      </c>
      <c r="K34" s="9">
        <v>5</v>
      </c>
      <c r="L34" s="9">
        <v>1</v>
      </c>
      <c r="M34" s="9">
        <v>4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f t="shared" si="0"/>
        <v>13</v>
      </c>
      <c r="AE34" s="9">
        <f t="shared" si="1"/>
        <v>6.5</v>
      </c>
    </row>
    <row r="35" spans="3:31" s="9" customFormat="1" ht="12.75">
      <c r="C35" s="8">
        <v>0.6486111111111111</v>
      </c>
      <c r="D35" s="9" t="s">
        <v>33</v>
      </c>
      <c r="E35" s="9" t="s">
        <v>2</v>
      </c>
      <c r="H35" s="9">
        <v>2</v>
      </c>
      <c r="I35" s="9">
        <v>0</v>
      </c>
      <c r="J35" s="9">
        <v>0</v>
      </c>
      <c r="K35" s="9">
        <v>13</v>
      </c>
      <c r="L35" s="9">
        <v>3</v>
      </c>
      <c r="M35" s="9">
        <v>5</v>
      </c>
      <c r="N35" s="9">
        <v>2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1</v>
      </c>
      <c r="V35" s="9">
        <v>1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f t="shared" si="0"/>
        <v>27</v>
      </c>
      <c r="AE35" s="9">
        <f t="shared" si="1"/>
        <v>13.5</v>
      </c>
    </row>
    <row r="36" spans="3:31" s="11" customFormat="1" ht="12.75">
      <c r="C36" s="12">
        <v>0.6493055555555556</v>
      </c>
      <c r="D36" s="11" t="s">
        <v>33</v>
      </c>
      <c r="E36" s="11" t="s">
        <v>36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15</v>
      </c>
      <c r="N36" s="11">
        <v>1</v>
      </c>
      <c r="O36" s="11">
        <v>0</v>
      </c>
      <c r="P36" s="11">
        <v>0</v>
      </c>
      <c r="Q36" s="11">
        <v>4</v>
      </c>
      <c r="R36" s="11">
        <v>0</v>
      </c>
      <c r="S36" s="11">
        <v>0</v>
      </c>
      <c r="T36" s="11">
        <v>1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1</v>
      </c>
      <c r="AC36" s="11">
        <v>0</v>
      </c>
      <c r="AD36" s="9">
        <f t="shared" si="0"/>
        <v>22</v>
      </c>
      <c r="AE36" s="9">
        <f t="shared" si="1"/>
        <v>11</v>
      </c>
    </row>
    <row r="37" spans="3:31" s="9" customFormat="1" ht="12.75">
      <c r="C37" s="8">
        <v>0.6534722222222222</v>
      </c>
      <c r="D37" s="9" t="s">
        <v>33</v>
      </c>
      <c r="E37" s="9" t="s">
        <v>2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15</v>
      </c>
      <c r="N37" s="9">
        <v>1</v>
      </c>
      <c r="O37" s="9">
        <v>0</v>
      </c>
      <c r="P37" s="9">
        <v>0</v>
      </c>
      <c r="Q37" s="9">
        <v>4</v>
      </c>
      <c r="R37" s="9">
        <v>0</v>
      </c>
      <c r="S37" s="9">
        <v>0</v>
      </c>
      <c r="T37" s="9">
        <v>1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1</v>
      </c>
      <c r="AC37" s="9">
        <v>0</v>
      </c>
      <c r="AD37" s="9">
        <f t="shared" si="0"/>
        <v>22</v>
      </c>
      <c r="AE37" s="9">
        <f t="shared" si="1"/>
        <v>11</v>
      </c>
    </row>
    <row r="38" spans="3:31" s="24" customFormat="1" ht="12.75">
      <c r="C38" s="25">
        <v>0.6541666666666667</v>
      </c>
      <c r="D38" s="24" t="s">
        <v>33</v>
      </c>
      <c r="E38" s="24" t="s">
        <v>14</v>
      </c>
      <c r="H38" s="24">
        <v>1</v>
      </c>
      <c r="I38" s="24">
        <v>0</v>
      </c>
      <c r="J38" s="24">
        <v>0</v>
      </c>
      <c r="K38" s="24">
        <v>0</v>
      </c>
      <c r="L38" s="24">
        <v>0</v>
      </c>
      <c r="M38" s="24">
        <v>7</v>
      </c>
      <c r="N38" s="24">
        <v>1</v>
      </c>
      <c r="O38" s="24">
        <v>0</v>
      </c>
      <c r="P38" s="24">
        <v>0</v>
      </c>
      <c r="Q38" s="24">
        <v>3</v>
      </c>
      <c r="R38" s="24">
        <v>0</v>
      </c>
      <c r="S38" s="24">
        <v>0</v>
      </c>
      <c r="T38" s="24">
        <v>1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1</v>
      </c>
      <c r="AC38" s="24">
        <v>0</v>
      </c>
      <c r="AD38" s="9">
        <f t="shared" si="0"/>
        <v>14</v>
      </c>
      <c r="AE38" s="9">
        <f t="shared" si="1"/>
        <v>7</v>
      </c>
    </row>
    <row r="39" spans="3:31" s="9" customFormat="1" ht="12.75">
      <c r="C39" s="8">
        <v>0.6555555555555556</v>
      </c>
      <c r="D39" s="9" t="s">
        <v>33</v>
      </c>
      <c r="E39" s="9" t="s">
        <v>2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1</v>
      </c>
      <c r="N39" s="9">
        <v>0</v>
      </c>
      <c r="O39" s="9">
        <v>0</v>
      </c>
      <c r="P39" s="9">
        <v>0</v>
      </c>
      <c r="Q39" s="9">
        <v>1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f t="shared" si="0"/>
        <v>3</v>
      </c>
      <c r="AE39" s="9">
        <f t="shared" si="1"/>
        <v>1.5</v>
      </c>
    </row>
    <row r="40" spans="3:31" s="15" customFormat="1" ht="12.75">
      <c r="C40" s="16">
        <v>0.6555555555555556</v>
      </c>
      <c r="D40" s="15" t="s">
        <v>33</v>
      </c>
      <c r="E40" s="15" t="s">
        <v>4</v>
      </c>
      <c r="H40" s="15">
        <v>0</v>
      </c>
      <c r="I40" s="15">
        <v>0</v>
      </c>
      <c r="J40" s="15">
        <v>0</v>
      </c>
      <c r="K40" s="15">
        <v>1</v>
      </c>
      <c r="L40" s="15">
        <v>0</v>
      </c>
      <c r="M40" s="15">
        <v>1</v>
      </c>
      <c r="N40" s="15">
        <v>0</v>
      </c>
      <c r="O40" s="15">
        <v>0</v>
      </c>
      <c r="P40" s="15">
        <v>0</v>
      </c>
      <c r="Q40" s="15">
        <v>1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9">
        <f t="shared" si="0"/>
        <v>3</v>
      </c>
      <c r="AE40" s="9">
        <f t="shared" si="1"/>
        <v>1.5</v>
      </c>
    </row>
    <row r="41" spans="3:31" s="9" customFormat="1" ht="12.75">
      <c r="C41" s="8">
        <v>0.65625</v>
      </c>
      <c r="D41" s="9" t="s">
        <v>33</v>
      </c>
      <c r="E41" s="9" t="s">
        <v>2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f t="shared" si="0"/>
        <v>10</v>
      </c>
      <c r="AE41" s="9">
        <f t="shared" si="1"/>
        <v>5</v>
      </c>
    </row>
    <row r="42" spans="3:31" s="11" customFormat="1" ht="12.75">
      <c r="C42" s="12">
        <v>0.65625</v>
      </c>
      <c r="D42" s="11" t="s">
        <v>33</v>
      </c>
      <c r="E42" s="11" t="s">
        <v>36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9">
        <f t="shared" si="0"/>
        <v>10</v>
      </c>
      <c r="AE42" s="9">
        <f t="shared" si="1"/>
        <v>5</v>
      </c>
    </row>
    <row r="43" spans="3:31" s="9" customFormat="1" ht="12.75">
      <c r="C43" s="8">
        <v>0.6645833333333333</v>
      </c>
      <c r="D43" s="9" t="s">
        <v>33</v>
      </c>
      <c r="E43" s="9" t="s">
        <v>2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1</v>
      </c>
      <c r="N43" s="9">
        <v>0</v>
      </c>
      <c r="O43" s="9">
        <v>0</v>
      </c>
      <c r="P43" s="9">
        <v>0</v>
      </c>
      <c r="Q43" s="9">
        <v>1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1</v>
      </c>
      <c r="AB43" s="9">
        <v>0</v>
      </c>
      <c r="AC43" s="9">
        <v>0</v>
      </c>
      <c r="AD43" s="9">
        <f t="shared" si="0"/>
        <v>4</v>
      </c>
      <c r="AE43" s="9">
        <f t="shared" si="1"/>
        <v>2</v>
      </c>
    </row>
    <row r="44" spans="3:31" s="11" customFormat="1" ht="12.75">
      <c r="C44" s="12">
        <v>0.6645833333333333</v>
      </c>
      <c r="D44" s="11" t="s">
        <v>33</v>
      </c>
      <c r="E44" s="11" t="s">
        <v>36</v>
      </c>
      <c r="H44" s="11">
        <v>0</v>
      </c>
      <c r="I44" s="11">
        <v>0</v>
      </c>
      <c r="J44" s="11">
        <v>0</v>
      </c>
      <c r="K44" s="11">
        <v>1</v>
      </c>
      <c r="L44" s="11">
        <v>0</v>
      </c>
      <c r="M44" s="11">
        <v>1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1</v>
      </c>
      <c r="AB44" s="11">
        <v>0</v>
      </c>
      <c r="AC44" s="11">
        <v>0</v>
      </c>
      <c r="AD44" s="9">
        <f t="shared" si="0"/>
        <v>4</v>
      </c>
      <c r="AE44" s="9">
        <f t="shared" si="1"/>
        <v>2</v>
      </c>
    </row>
    <row r="45" spans="3:31" s="11" customFormat="1" ht="12.75">
      <c r="C45" s="12">
        <v>0.6666666666666666</v>
      </c>
      <c r="D45" s="11" t="s">
        <v>33</v>
      </c>
      <c r="E45" s="11" t="s">
        <v>36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9">
        <f t="shared" si="0"/>
        <v>0</v>
      </c>
      <c r="AE45" s="9">
        <f t="shared" si="1"/>
        <v>0</v>
      </c>
    </row>
    <row r="46" spans="3:31" s="9" customFormat="1" ht="12.75">
      <c r="C46" s="8">
        <v>0.6673611111111111</v>
      </c>
      <c r="D46" s="9" t="s">
        <v>33</v>
      </c>
      <c r="E46" s="9" t="s">
        <v>2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f t="shared" si="0"/>
        <v>1</v>
      </c>
      <c r="AE46" s="9">
        <f t="shared" si="1"/>
        <v>0.5</v>
      </c>
    </row>
    <row r="47" spans="3:31" s="9" customFormat="1" ht="12.75">
      <c r="C47" s="8">
        <v>0.6673611111111111</v>
      </c>
      <c r="D47" s="9" t="s">
        <v>33</v>
      </c>
      <c r="E47" s="9" t="s">
        <v>2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f t="shared" si="0"/>
        <v>1</v>
      </c>
      <c r="AE47" s="9">
        <f t="shared" si="1"/>
        <v>0.5</v>
      </c>
    </row>
    <row r="48" spans="3:31" s="9" customFormat="1" ht="12.75">
      <c r="C48" s="8">
        <v>0.66875</v>
      </c>
      <c r="D48" s="9" t="s">
        <v>33</v>
      </c>
      <c r="E48" s="9" t="s">
        <v>2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f t="shared" si="0"/>
        <v>0</v>
      </c>
      <c r="AE48" s="9">
        <f t="shared" si="1"/>
        <v>0</v>
      </c>
    </row>
    <row r="49" spans="1:31" s="9" customFormat="1" ht="12.75">
      <c r="A49" s="7">
        <v>39268</v>
      </c>
      <c r="B49" s="8">
        <v>0.3743055555555555</v>
      </c>
      <c r="C49" s="8">
        <v>0.38680555555555557</v>
      </c>
      <c r="D49" s="9" t="s">
        <v>38</v>
      </c>
      <c r="E49" s="9" t="s">
        <v>2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2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f t="shared" si="0"/>
        <v>3</v>
      </c>
      <c r="AE49" s="9">
        <f t="shared" si="1"/>
        <v>1.5</v>
      </c>
    </row>
    <row r="50" spans="3:31" s="11" customFormat="1" ht="12.75">
      <c r="C50" s="12">
        <v>0.3902777777777778</v>
      </c>
      <c r="D50" s="11" t="s">
        <v>38</v>
      </c>
      <c r="E50" s="11" t="s">
        <v>36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1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9">
        <f t="shared" si="0"/>
        <v>2</v>
      </c>
      <c r="AE50" s="9">
        <f t="shared" si="1"/>
        <v>1</v>
      </c>
    </row>
    <row r="51" spans="3:31" s="11" customFormat="1" ht="12.75">
      <c r="C51" s="12">
        <v>0.3902777777777778</v>
      </c>
      <c r="D51" s="11" t="s">
        <v>38</v>
      </c>
      <c r="E51" s="11" t="s">
        <v>36</v>
      </c>
      <c r="H51" s="11">
        <v>0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9">
        <f t="shared" si="0"/>
        <v>2</v>
      </c>
      <c r="AE51" s="9">
        <f t="shared" si="1"/>
        <v>1</v>
      </c>
    </row>
    <row r="52" spans="3:31" s="11" customFormat="1" ht="12.75">
      <c r="C52" s="12">
        <v>0.3902777777777778</v>
      </c>
      <c r="D52" s="11" t="s">
        <v>38</v>
      </c>
      <c r="E52" s="11" t="s">
        <v>36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1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9">
        <f t="shared" si="0"/>
        <v>2</v>
      </c>
      <c r="AE52" s="9">
        <f t="shared" si="1"/>
        <v>1</v>
      </c>
    </row>
    <row r="53" spans="3:31" s="11" customFormat="1" ht="12.75">
      <c r="C53" s="12">
        <v>0.3902777777777778</v>
      </c>
      <c r="D53" s="11" t="s">
        <v>38</v>
      </c>
      <c r="E53" s="11" t="s">
        <v>36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1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9">
        <f t="shared" si="0"/>
        <v>2</v>
      </c>
      <c r="AE53" s="9">
        <f t="shared" si="1"/>
        <v>1</v>
      </c>
    </row>
    <row r="54" spans="3:31" s="11" customFormat="1" ht="12.75">
      <c r="C54" s="12">
        <v>0.3902777777777778</v>
      </c>
      <c r="D54" s="11" t="s">
        <v>38</v>
      </c>
      <c r="E54" s="11" t="s">
        <v>36</v>
      </c>
      <c r="H54" s="11">
        <v>0</v>
      </c>
      <c r="I54" s="11">
        <v>0</v>
      </c>
      <c r="J54" s="11">
        <v>0</v>
      </c>
      <c r="K54" s="11">
        <v>0</v>
      </c>
      <c r="L54" s="11">
        <v>1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1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9">
        <f t="shared" si="0"/>
        <v>2</v>
      </c>
      <c r="AE54" s="9">
        <f t="shared" si="1"/>
        <v>1</v>
      </c>
    </row>
    <row r="55" spans="3:31" s="11" customFormat="1" ht="12.75">
      <c r="C55" s="12">
        <v>0.3902777777777778</v>
      </c>
      <c r="D55" s="11" t="s">
        <v>38</v>
      </c>
      <c r="E55" s="11" t="s">
        <v>36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1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9">
        <f t="shared" si="0"/>
        <v>2</v>
      </c>
      <c r="AE55" s="9">
        <f t="shared" si="1"/>
        <v>1</v>
      </c>
    </row>
    <row r="56" spans="1:31" s="9" customFormat="1" ht="12.75">
      <c r="A56" s="7">
        <v>39269</v>
      </c>
      <c r="B56" s="8">
        <v>0.4611111111111111</v>
      </c>
      <c r="C56" s="8">
        <v>0.46319444444444446</v>
      </c>
      <c r="D56" s="9" t="s">
        <v>39</v>
      </c>
      <c r="E56" s="9" t="s">
        <v>2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f t="shared" si="0"/>
        <v>1</v>
      </c>
      <c r="AE56" s="9">
        <f t="shared" si="1"/>
        <v>0.5</v>
      </c>
    </row>
    <row r="57" spans="1:31" s="9" customFormat="1" ht="12.75">
      <c r="A57" s="8"/>
      <c r="C57" s="8">
        <v>0.46319444444444446</v>
      </c>
      <c r="D57" s="9" t="s">
        <v>39</v>
      </c>
      <c r="E57" s="9" t="s">
        <v>2</v>
      </c>
      <c r="H57" s="9">
        <v>0</v>
      </c>
      <c r="I57" s="9">
        <v>0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f t="shared" si="0"/>
        <v>1</v>
      </c>
      <c r="AE57" s="9">
        <f t="shared" si="1"/>
        <v>0.5</v>
      </c>
    </row>
    <row r="58" spans="3:31" s="9" customFormat="1" ht="12.75">
      <c r="C58" s="8">
        <v>0.46319444444444446</v>
      </c>
      <c r="D58" s="9" t="s">
        <v>39</v>
      </c>
      <c r="E58" s="9" t="s">
        <v>2</v>
      </c>
      <c r="H58" s="9">
        <v>0</v>
      </c>
      <c r="I58" s="9">
        <v>0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f t="shared" si="0"/>
        <v>1</v>
      </c>
      <c r="AE58" s="9">
        <f t="shared" si="1"/>
        <v>0.5</v>
      </c>
    </row>
    <row r="59" spans="3:31" s="9" customFormat="1" ht="12.75">
      <c r="C59" s="8">
        <v>0.46319444444444446</v>
      </c>
      <c r="D59" s="9" t="s">
        <v>39</v>
      </c>
      <c r="E59" s="9" t="s">
        <v>2</v>
      </c>
      <c r="H59" s="9">
        <v>0</v>
      </c>
      <c r="I59" s="9">
        <v>0</v>
      </c>
      <c r="J59" s="9">
        <v>1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f t="shared" si="0"/>
        <v>1</v>
      </c>
      <c r="AE59" s="9">
        <f t="shared" si="1"/>
        <v>0.5</v>
      </c>
    </row>
    <row r="60" spans="3:31" s="9" customFormat="1" ht="12.75">
      <c r="C60" s="8">
        <v>0.46319444444444446</v>
      </c>
      <c r="D60" s="9" t="s">
        <v>39</v>
      </c>
      <c r="E60" s="9" t="s">
        <v>2</v>
      </c>
      <c r="H60" s="9">
        <v>0</v>
      </c>
      <c r="I60" s="9">
        <v>0</v>
      </c>
      <c r="J60" s="9">
        <v>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f t="shared" si="0"/>
        <v>1</v>
      </c>
      <c r="AE60" s="9">
        <f t="shared" si="1"/>
        <v>0.5</v>
      </c>
    </row>
    <row r="61" spans="3:31" s="11" customFormat="1" ht="12.75">
      <c r="C61" s="12">
        <v>0.47430555555555554</v>
      </c>
      <c r="D61" s="11" t="s">
        <v>39</v>
      </c>
      <c r="E61" s="11" t="s">
        <v>36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9">
        <f t="shared" si="0"/>
        <v>1</v>
      </c>
      <c r="AE61" s="9">
        <f t="shared" si="1"/>
        <v>0.5</v>
      </c>
    </row>
    <row r="62" spans="2:31" s="9" customFormat="1" ht="12.75">
      <c r="B62" s="8">
        <v>0.5354166666666667</v>
      </c>
      <c r="C62" s="8">
        <v>0.5409722222222222</v>
      </c>
      <c r="D62" s="9" t="s">
        <v>33</v>
      </c>
      <c r="E62" s="9" t="s">
        <v>2</v>
      </c>
      <c r="H62" s="9">
        <v>0</v>
      </c>
      <c r="I62" s="9">
        <v>0</v>
      </c>
      <c r="J62" s="9">
        <v>0</v>
      </c>
      <c r="K62" s="9">
        <v>3</v>
      </c>
      <c r="L62" s="9">
        <v>0</v>
      </c>
      <c r="M62" s="9">
        <v>1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1</v>
      </c>
      <c r="Z62" s="9">
        <v>1</v>
      </c>
      <c r="AA62" s="9">
        <v>0</v>
      </c>
      <c r="AB62" s="9">
        <v>0</v>
      </c>
      <c r="AC62" s="9">
        <v>0</v>
      </c>
      <c r="AD62" s="9">
        <f t="shared" si="0"/>
        <v>6</v>
      </c>
      <c r="AE62" s="9">
        <f t="shared" si="1"/>
        <v>3</v>
      </c>
    </row>
    <row r="63" spans="1:31" s="11" customFormat="1" ht="12.75">
      <c r="A63" s="13">
        <v>39271</v>
      </c>
      <c r="B63" s="12">
        <v>0.3736111111111111</v>
      </c>
      <c r="C63" s="12">
        <v>0.38958333333333334</v>
      </c>
      <c r="D63" s="11" t="s">
        <v>40</v>
      </c>
      <c r="E63" s="11" t="s">
        <v>36</v>
      </c>
      <c r="H63" s="11">
        <v>3</v>
      </c>
      <c r="I63" s="11">
        <v>0</v>
      </c>
      <c r="J63" s="11">
        <v>1</v>
      </c>
      <c r="K63" s="11">
        <v>1</v>
      </c>
      <c r="L63" s="11">
        <v>0</v>
      </c>
      <c r="M63" s="11">
        <v>4</v>
      </c>
      <c r="N63" s="11">
        <v>0</v>
      </c>
      <c r="O63" s="11">
        <v>0</v>
      </c>
      <c r="P63" s="11">
        <v>0</v>
      </c>
      <c r="Q63" s="11">
        <v>5</v>
      </c>
      <c r="R63" s="11">
        <v>0</v>
      </c>
      <c r="S63" s="11">
        <v>2</v>
      </c>
      <c r="T63" s="11">
        <v>0</v>
      </c>
      <c r="U63" s="11">
        <v>0</v>
      </c>
      <c r="V63" s="11">
        <v>0</v>
      </c>
      <c r="W63" s="11">
        <v>0</v>
      </c>
      <c r="X63" s="11">
        <v>2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9">
        <f t="shared" si="0"/>
        <v>18</v>
      </c>
      <c r="AE63" s="9">
        <f t="shared" si="1"/>
        <v>9</v>
      </c>
    </row>
    <row r="64" spans="3:31" s="9" customFormat="1" ht="12.75">
      <c r="C64" s="8">
        <v>0.39444444444444443</v>
      </c>
      <c r="D64" s="9" t="s">
        <v>40</v>
      </c>
      <c r="E64" s="9" t="s">
        <v>2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3</v>
      </c>
      <c r="N64" s="9">
        <v>0</v>
      </c>
      <c r="O64" s="9">
        <v>1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1</v>
      </c>
      <c r="Z64" s="9">
        <v>0</v>
      </c>
      <c r="AA64" s="9">
        <v>0</v>
      </c>
      <c r="AB64" s="9">
        <v>0</v>
      </c>
      <c r="AC64" s="9">
        <v>0</v>
      </c>
      <c r="AD64" s="9">
        <f t="shared" si="0"/>
        <v>5</v>
      </c>
      <c r="AE64" s="9">
        <f t="shared" si="1"/>
        <v>2.5</v>
      </c>
    </row>
    <row r="65" spans="2:31" s="11" customFormat="1" ht="12.75">
      <c r="B65" s="12">
        <v>0.3979166666666667</v>
      </c>
      <c r="C65" s="12">
        <v>0.3993055555555556</v>
      </c>
      <c r="D65" s="11" t="s">
        <v>40</v>
      </c>
      <c r="E65" s="11" t="s">
        <v>36</v>
      </c>
      <c r="H65" s="11">
        <v>6</v>
      </c>
      <c r="I65" s="11">
        <v>1</v>
      </c>
      <c r="J65" s="11">
        <v>0</v>
      </c>
      <c r="K65" s="11">
        <v>5</v>
      </c>
      <c r="L65" s="11">
        <v>0</v>
      </c>
      <c r="M65" s="11">
        <v>3</v>
      </c>
      <c r="N65" s="11">
        <v>3</v>
      </c>
      <c r="O65" s="11">
        <v>1</v>
      </c>
      <c r="P65" s="11">
        <v>0</v>
      </c>
      <c r="Q65" s="11">
        <v>1</v>
      </c>
      <c r="R65" s="11">
        <v>1</v>
      </c>
      <c r="S65" s="11">
        <v>0</v>
      </c>
      <c r="T65" s="11">
        <v>1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9">
        <f t="shared" si="0"/>
        <v>22</v>
      </c>
      <c r="AE65" s="9">
        <f t="shared" si="1"/>
        <v>11</v>
      </c>
    </row>
    <row r="66" spans="3:31" s="11" customFormat="1" ht="12.75">
      <c r="C66" s="12">
        <v>0.40138888888888885</v>
      </c>
      <c r="D66" s="11" t="s">
        <v>40</v>
      </c>
      <c r="E66" s="11" t="s">
        <v>36</v>
      </c>
      <c r="H66" s="11">
        <v>0</v>
      </c>
      <c r="I66" s="11">
        <v>0</v>
      </c>
      <c r="J66" s="11">
        <v>0</v>
      </c>
      <c r="K66" s="11">
        <v>2</v>
      </c>
      <c r="L66" s="11">
        <v>0</v>
      </c>
      <c r="M66" s="11">
        <v>1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2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1</v>
      </c>
      <c r="AD66" s="9">
        <f t="shared" si="0"/>
        <v>6</v>
      </c>
      <c r="AE66" s="9">
        <f t="shared" si="1"/>
        <v>3</v>
      </c>
    </row>
    <row r="67" spans="3:31" s="9" customFormat="1" ht="12.75">
      <c r="C67" s="8">
        <v>0.4048611111111111</v>
      </c>
      <c r="D67" s="9" t="s">
        <v>40</v>
      </c>
      <c r="E67" s="9" t="s">
        <v>2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f t="shared" si="0"/>
        <v>0</v>
      </c>
      <c r="AE67" s="9">
        <f t="shared" si="1"/>
        <v>0</v>
      </c>
    </row>
    <row r="68" spans="3:31" s="24" customFormat="1" ht="12.75">
      <c r="C68" s="25">
        <v>0.40625</v>
      </c>
      <c r="D68" s="24" t="s">
        <v>40</v>
      </c>
      <c r="E68" s="24" t="s">
        <v>14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9">
        <f aca="true" t="shared" si="2" ref="AD68:AD131">SUM(H68:AC68)</f>
        <v>0</v>
      </c>
      <c r="AE68" s="9">
        <f aca="true" t="shared" si="3" ref="AE68:AE131">AD68/2</f>
        <v>0</v>
      </c>
    </row>
    <row r="69" spans="1:31" s="11" customFormat="1" ht="12.75">
      <c r="A69" s="13">
        <v>39272</v>
      </c>
      <c r="B69" s="12">
        <v>0.579861111111111</v>
      </c>
      <c r="C69" s="12">
        <v>0.5868055555555556</v>
      </c>
      <c r="D69" s="11" t="s">
        <v>39</v>
      </c>
      <c r="E69" s="11" t="s">
        <v>36</v>
      </c>
      <c r="H69" s="11">
        <v>0</v>
      </c>
      <c r="I69" s="11">
        <v>0</v>
      </c>
      <c r="J69" s="11">
        <v>1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9">
        <f t="shared" si="2"/>
        <v>2</v>
      </c>
      <c r="AE69" s="9">
        <f t="shared" si="3"/>
        <v>1</v>
      </c>
    </row>
    <row r="70" spans="3:31" s="15" customFormat="1" ht="12.75">
      <c r="C70" s="16">
        <v>0.5868055555555556</v>
      </c>
      <c r="D70" s="15" t="s">
        <v>39</v>
      </c>
      <c r="E70" s="15" t="s">
        <v>4</v>
      </c>
      <c r="H70" s="15">
        <v>0</v>
      </c>
      <c r="I70" s="15">
        <v>0</v>
      </c>
      <c r="J70" s="15">
        <v>1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9">
        <f t="shared" si="2"/>
        <v>2</v>
      </c>
      <c r="AE70" s="9">
        <f t="shared" si="3"/>
        <v>1</v>
      </c>
    </row>
    <row r="71" spans="3:31" s="15" customFormat="1" ht="12.75">
      <c r="C71" s="16">
        <v>0.5965277777777778</v>
      </c>
      <c r="D71" s="15" t="s">
        <v>39</v>
      </c>
      <c r="E71" s="15" t="s">
        <v>4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9">
        <f t="shared" si="2"/>
        <v>0</v>
      </c>
      <c r="AE71" s="9">
        <f t="shared" si="3"/>
        <v>0</v>
      </c>
    </row>
    <row r="72" spans="1:31" s="24" customFormat="1" ht="12.75">
      <c r="A72" s="26">
        <v>39273</v>
      </c>
      <c r="B72" s="25">
        <v>0.37222222222222223</v>
      </c>
      <c r="C72" s="25">
        <v>0.3736111111111111</v>
      </c>
      <c r="D72" s="24" t="s">
        <v>39</v>
      </c>
      <c r="E72" s="24" t="s">
        <v>14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9">
        <f t="shared" si="2"/>
        <v>0</v>
      </c>
      <c r="AE72" s="9">
        <f t="shared" si="3"/>
        <v>0</v>
      </c>
    </row>
    <row r="73" spans="3:31" s="11" customFormat="1" ht="12.75">
      <c r="C73" s="12">
        <v>0.3826388888888889</v>
      </c>
      <c r="D73" s="11" t="s">
        <v>39</v>
      </c>
      <c r="E73" s="11" t="s">
        <v>36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9">
        <f t="shared" si="2"/>
        <v>0</v>
      </c>
      <c r="AE73" s="9">
        <f t="shared" si="3"/>
        <v>0</v>
      </c>
    </row>
    <row r="74" spans="1:31" s="11" customFormat="1" ht="12.75">
      <c r="A74" s="13">
        <v>39276</v>
      </c>
      <c r="B74" s="12">
        <v>0.7027777777777778</v>
      </c>
      <c r="C74" s="12">
        <v>0.7118055555555555</v>
      </c>
      <c r="D74" s="11" t="s">
        <v>39</v>
      </c>
      <c r="E74" s="11" t="s">
        <v>36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9">
        <f t="shared" si="2"/>
        <v>0</v>
      </c>
      <c r="AE74" s="9">
        <f t="shared" si="3"/>
        <v>0</v>
      </c>
    </row>
    <row r="75" spans="3:31" s="11" customFormat="1" ht="12.75">
      <c r="C75" s="12">
        <v>0.7125</v>
      </c>
      <c r="D75" s="11" t="s">
        <v>39</v>
      </c>
      <c r="E75" s="11" t="s">
        <v>36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9">
        <f t="shared" si="2"/>
        <v>0</v>
      </c>
      <c r="AE75" s="9">
        <f t="shared" si="3"/>
        <v>0</v>
      </c>
    </row>
    <row r="76" spans="3:31" s="9" customFormat="1" ht="12.75">
      <c r="C76" s="8">
        <v>0.7243055555555555</v>
      </c>
      <c r="D76" s="9" t="s">
        <v>39</v>
      </c>
      <c r="E76" s="9" t="s">
        <v>2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f t="shared" si="2"/>
        <v>0</v>
      </c>
      <c r="AE76" s="9">
        <f t="shared" si="3"/>
        <v>0</v>
      </c>
    </row>
    <row r="77" spans="3:31" s="9" customFormat="1" ht="12.75">
      <c r="C77" s="8">
        <v>0.725</v>
      </c>
      <c r="D77" s="9" t="s">
        <v>39</v>
      </c>
      <c r="E77" s="9" t="s">
        <v>2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f t="shared" si="2"/>
        <v>0</v>
      </c>
      <c r="AE77" s="9">
        <f t="shared" si="3"/>
        <v>0</v>
      </c>
    </row>
    <row r="78" spans="3:31" s="11" customFormat="1" ht="12.75">
      <c r="C78" s="12">
        <v>0.725</v>
      </c>
      <c r="D78" s="11" t="s">
        <v>39</v>
      </c>
      <c r="E78" s="11" t="s">
        <v>36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9">
        <f t="shared" si="2"/>
        <v>0</v>
      </c>
      <c r="AE78" s="9">
        <f t="shared" si="3"/>
        <v>0</v>
      </c>
    </row>
    <row r="79" spans="3:31" s="11" customFormat="1" ht="12.75">
      <c r="C79" s="12">
        <v>0.7256944444444445</v>
      </c>
      <c r="D79" s="11" t="s">
        <v>39</v>
      </c>
      <c r="E79" s="11" t="s">
        <v>36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9">
        <f t="shared" si="2"/>
        <v>0</v>
      </c>
      <c r="AE79" s="9">
        <f t="shared" si="3"/>
        <v>0</v>
      </c>
    </row>
    <row r="80" spans="3:31" s="11" customFormat="1" ht="12.75">
      <c r="C80" s="12">
        <v>0.7340277777777778</v>
      </c>
      <c r="D80" s="11" t="s">
        <v>39</v>
      </c>
      <c r="E80" s="11" t="s">
        <v>36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9">
        <f t="shared" si="2"/>
        <v>0</v>
      </c>
      <c r="AE80" s="9">
        <f t="shared" si="3"/>
        <v>0</v>
      </c>
    </row>
    <row r="81" spans="3:31" s="11" customFormat="1" ht="12.75">
      <c r="C81" s="12">
        <v>0.7347222222222222</v>
      </c>
      <c r="D81" s="11" t="s">
        <v>39</v>
      </c>
      <c r="E81" s="11" t="s">
        <v>36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9">
        <f t="shared" si="2"/>
        <v>0</v>
      </c>
      <c r="AE81" s="9">
        <f t="shared" si="3"/>
        <v>0</v>
      </c>
    </row>
    <row r="82" spans="1:31" s="20" customFormat="1" ht="12.75">
      <c r="A82" s="22">
        <v>39279</v>
      </c>
      <c r="B82" s="21">
        <v>0.6013888888888889</v>
      </c>
      <c r="C82" s="21">
        <v>0.6243055555555556</v>
      </c>
      <c r="D82" s="20" t="s">
        <v>33</v>
      </c>
      <c r="E82" s="20" t="s">
        <v>41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f t="shared" si="2"/>
        <v>0</v>
      </c>
      <c r="AE82" s="9">
        <f t="shared" si="3"/>
        <v>0</v>
      </c>
    </row>
    <row r="83" spans="3:31" s="9" customFormat="1" ht="12.75">
      <c r="C83" s="8">
        <v>0.6333333333333333</v>
      </c>
      <c r="D83" s="9" t="s">
        <v>33</v>
      </c>
      <c r="E83" s="28" t="s">
        <v>2</v>
      </c>
      <c r="H83" s="9">
        <v>0</v>
      </c>
      <c r="I83" s="9">
        <v>0</v>
      </c>
      <c r="J83" s="9">
        <v>0</v>
      </c>
      <c r="K83" s="9">
        <v>2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f t="shared" si="2"/>
        <v>2</v>
      </c>
      <c r="AE83" s="9">
        <f t="shared" si="3"/>
        <v>1</v>
      </c>
    </row>
    <row r="84" spans="3:31" s="9" customFormat="1" ht="12.75">
      <c r="C84" s="8">
        <v>0.6333333333333333</v>
      </c>
      <c r="D84" s="9" t="s">
        <v>33</v>
      </c>
      <c r="E84" s="9" t="s">
        <v>2</v>
      </c>
      <c r="H84" s="9">
        <v>0</v>
      </c>
      <c r="I84" s="9">
        <v>0</v>
      </c>
      <c r="J84" s="9">
        <v>0</v>
      </c>
      <c r="K84" s="9">
        <v>2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f t="shared" si="2"/>
        <v>2</v>
      </c>
      <c r="AE84" s="9">
        <f t="shared" si="3"/>
        <v>1</v>
      </c>
    </row>
    <row r="85" spans="2:31" s="9" customFormat="1" ht="12.75">
      <c r="B85" s="8">
        <v>0.7465277777777778</v>
      </c>
      <c r="C85" s="8">
        <v>0.7604166666666666</v>
      </c>
      <c r="D85" s="9" t="s">
        <v>33</v>
      </c>
      <c r="E85" s="9" t="s">
        <v>2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15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f t="shared" si="2"/>
        <v>15</v>
      </c>
      <c r="AE85" s="9">
        <f t="shared" si="3"/>
        <v>7.5</v>
      </c>
    </row>
    <row r="86" spans="3:31" s="9" customFormat="1" ht="12.75">
      <c r="C86" s="8">
        <v>0.7604166666666666</v>
      </c>
      <c r="D86" s="9" t="s">
        <v>33</v>
      </c>
      <c r="E86" s="9" t="s">
        <v>2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15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f t="shared" si="2"/>
        <v>15</v>
      </c>
      <c r="AE86" s="9">
        <f t="shared" si="3"/>
        <v>7.5</v>
      </c>
    </row>
    <row r="87" spans="3:31" s="11" customFormat="1" ht="12.75">
      <c r="C87" s="12">
        <v>0.7611111111111111</v>
      </c>
      <c r="D87" s="11" t="s">
        <v>33</v>
      </c>
      <c r="E87" s="11" t="s">
        <v>36</v>
      </c>
      <c r="H87" s="11">
        <v>0</v>
      </c>
      <c r="I87" s="11">
        <v>0</v>
      </c>
      <c r="J87" s="11">
        <v>0</v>
      </c>
      <c r="K87" s="11">
        <v>0</v>
      </c>
      <c r="L87" s="11">
        <v>1</v>
      </c>
      <c r="M87" s="11">
        <v>7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2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9">
        <f t="shared" si="2"/>
        <v>10</v>
      </c>
      <c r="AE87" s="9">
        <f t="shared" si="3"/>
        <v>5</v>
      </c>
    </row>
    <row r="88" spans="3:31" s="11" customFormat="1" ht="12.75">
      <c r="C88" s="12">
        <v>0.7611111111111111</v>
      </c>
      <c r="D88" s="11" t="s">
        <v>33</v>
      </c>
      <c r="E88" s="11" t="s">
        <v>36</v>
      </c>
      <c r="H88" s="11">
        <v>0</v>
      </c>
      <c r="I88" s="11">
        <v>0</v>
      </c>
      <c r="J88" s="11">
        <v>0</v>
      </c>
      <c r="K88" s="11">
        <v>0</v>
      </c>
      <c r="L88" s="11">
        <v>1</v>
      </c>
      <c r="M88" s="11">
        <v>7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2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9">
        <f t="shared" si="2"/>
        <v>10</v>
      </c>
      <c r="AE88" s="9">
        <f t="shared" si="3"/>
        <v>5</v>
      </c>
    </row>
    <row r="89" spans="3:31" s="11" customFormat="1" ht="12.75">
      <c r="C89" s="12">
        <v>0.7611111111111111</v>
      </c>
      <c r="D89" s="11" t="s">
        <v>33</v>
      </c>
      <c r="E89" s="11" t="s">
        <v>36</v>
      </c>
      <c r="H89" s="11">
        <v>0</v>
      </c>
      <c r="I89" s="11">
        <v>0</v>
      </c>
      <c r="J89" s="11">
        <v>0</v>
      </c>
      <c r="K89" s="11">
        <v>0</v>
      </c>
      <c r="L89" s="11">
        <v>1</v>
      </c>
      <c r="M89" s="11">
        <v>7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2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9">
        <f t="shared" si="2"/>
        <v>10</v>
      </c>
      <c r="AE89" s="9">
        <f t="shared" si="3"/>
        <v>5</v>
      </c>
    </row>
    <row r="90" spans="3:31" s="9" customFormat="1" ht="12.75">
      <c r="C90" s="8">
        <v>0.7638888888888888</v>
      </c>
      <c r="D90" s="9" t="s">
        <v>33</v>
      </c>
      <c r="E90" s="9" t="s">
        <v>2</v>
      </c>
      <c r="H90" s="9">
        <v>0</v>
      </c>
      <c r="I90" s="9">
        <v>6</v>
      </c>
      <c r="J90" s="9">
        <v>0</v>
      </c>
      <c r="K90" s="9">
        <v>0</v>
      </c>
      <c r="L90" s="9">
        <v>1</v>
      </c>
      <c r="M90" s="9">
        <v>1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f t="shared" si="2"/>
        <v>8</v>
      </c>
      <c r="AE90" s="9">
        <f t="shared" si="3"/>
        <v>4</v>
      </c>
    </row>
    <row r="91" spans="1:31" s="11" customFormat="1" ht="12.75">
      <c r="A91" s="13">
        <v>39283</v>
      </c>
      <c r="B91" s="12">
        <v>0.6798611111111111</v>
      </c>
      <c r="C91" s="12">
        <v>0.6965277777777777</v>
      </c>
      <c r="D91" s="11" t="s">
        <v>42</v>
      </c>
      <c r="E91" s="11" t="s">
        <v>36</v>
      </c>
      <c r="H91" s="11">
        <v>0</v>
      </c>
      <c r="I91" s="11">
        <v>0</v>
      </c>
      <c r="J91" s="11">
        <v>0</v>
      </c>
      <c r="K91" s="11">
        <v>1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9">
        <f t="shared" si="2"/>
        <v>2</v>
      </c>
      <c r="AE91" s="9">
        <f t="shared" si="3"/>
        <v>1</v>
      </c>
    </row>
    <row r="92" spans="3:31" s="11" customFormat="1" ht="12.75">
      <c r="C92" s="12">
        <v>0.6965277777777777</v>
      </c>
      <c r="D92" s="11" t="s">
        <v>42</v>
      </c>
      <c r="E92" s="11" t="s">
        <v>36</v>
      </c>
      <c r="H92" s="11">
        <v>0</v>
      </c>
      <c r="I92" s="11">
        <v>0</v>
      </c>
      <c r="J92" s="11">
        <v>0</v>
      </c>
      <c r="K92" s="11">
        <v>1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1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9">
        <f t="shared" si="2"/>
        <v>2</v>
      </c>
      <c r="AE92" s="9">
        <f t="shared" si="3"/>
        <v>1</v>
      </c>
    </row>
    <row r="93" spans="3:31" s="11" customFormat="1" ht="12.75">
      <c r="C93" s="12">
        <v>0.6965277777777777</v>
      </c>
      <c r="D93" s="11" t="s">
        <v>42</v>
      </c>
      <c r="E93" s="11" t="s">
        <v>36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1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  <c r="AD93" s="9">
        <f t="shared" si="2"/>
        <v>2</v>
      </c>
      <c r="AE93" s="9">
        <f t="shared" si="3"/>
        <v>1</v>
      </c>
    </row>
    <row r="94" spans="3:31" s="11" customFormat="1" ht="12.75">
      <c r="C94" s="12">
        <v>0.6986111111111111</v>
      </c>
      <c r="D94" s="11" t="s">
        <v>42</v>
      </c>
      <c r="E94" s="11" t="s">
        <v>36</v>
      </c>
      <c r="H94" s="11">
        <v>0</v>
      </c>
      <c r="I94" s="11">
        <v>0</v>
      </c>
      <c r="J94" s="11">
        <v>6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1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9">
        <f t="shared" si="2"/>
        <v>7</v>
      </c>
      <c r="AE94" s="9">
        <f t="shared" si="3"/>
        <v>3.5</v>
      </c>
    </row>
    <row r="95" spans="3:31" s="15" customFormat="1" ht="12.75">
      <c r="C95" s="16">
        <v>0.7020833333333334</v>
      </c>
      <c r="D95" s="15" t="s">
        <v>42</v>
      </c>
      <c r="E95" s="15" t="s">
        <v>4</v>
      </c>
      <c r="H95" s="15">
        <v>0</v>
      </c>
      <c r="I95" s="15">
        <v>0</v>
      </c>
      <c r="J95" s="15">
        <v>3</v>
      </c>
      <c r="K95" s="15">
        <v>0</v>
      </c>
      <c r="L95" s="15">
        <v>0</v>
      </c>
      <c r="M95" s="15">
        <v>0</v>
      </c>
      <c r="N95" s="15">
        <v>0</v>
      </c>
      <c r="O95" s="15">
        <v>2</v>
      </c>
      <c r="P95" s="15">
        <v>0</v>
      </c>
      <c r="Q95" s="15">
        <v>1</v>
      </c>
      <c r="R95" s="15">
        <v>0</v>
      </c>
      <c r="S95" s="15">
        <v>0</v>
      </c>
      <c r="T95" s="15">
        <v>2</v>
      </c>
      <c r="U95" s="15">
        <v>0</v>
      </c>
      <c r="V95" s="15">
        <v>1</v>
      </c>
      <c r="W95" s="15">
        <v>1</v>
      </c>
      <c r="X95" s="15">
        <v>0</v>
      </c>
      <c r="Y95" s="15">
        <v>0</v>
      </c>
      <c r="Z95" s="15">
        <v>0</v>
      </c>
      <c r="AA95" s="15">
        <v>1</v>
      </c>
      <c r="AB95" s="15">
        <v>0</v>
      </c>
      <c r="AC95" s="15">
        <v>0</v>
      </c>
      <c r="AD95" s="9">
        <f t="shared" si="2"/>
        <v>11</v>
      </c>
      <c r="AE95" s="9">
        <f t="shared" si="3"/>
        <v>5.5</v>
      </c>
    </row>
    <row r="96" spans="3:31" s="11" customFormat="1" ht="12.75">
      <c r="C96" s="12">
        <v>0.7041666666666666</v>
      </c>
      <c r="D96" s="11" t="s">
        <v>42</v>
      </c>
      <c r="E96" s="11" t="s">
        <v>36</v>
      </c>
      <c r="H96" s="11">
        <v>36</v>
      </c>
      <c r="I96" s="11">
        <v>0</v>
      </c>
      <c r="J96" s="11">
        <v>4</v>
      </c>
      <c r="K96" s="11">
        <v>0</v>
      </c>
      <c r="L96" s="11">
        <v>0</v>
      </c>
      <c r="M96" s="11">
        <v>1</v>
      </c>
      <c r="N96" s="11">
        <v>3</v>
      </c>
      <c r="O96" s="11">
        <v>0</v>
      </c>
      <c r="P96" s="11">
        <v>0</v>
      </c>
      <c r="Q96" s="11">
        <v>1</v>
      </c>
      <c r="R96" s="11">
        <v>1</v>
      </c>
      <c r="S96" s="11">
        <v>0</v>
      </c>
      <c r="T96" s="11">
        <v>1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9">
        <f t="shared" si="2"/>
        <v>47</v>
      </c>
      <c r="AE96" s="9">
        <f t="shared" si="3"/>
        <v>23.5</v>
      </c>
    </row>
    <row r="97" spans="3:31" s="9" customFormat="1" ht="12.75">
      <c r="C97" s="8">
        <v>0.7041666666666666</v>
      </c>
      <c r="D97" s="9" t="s">
        <v>42</v>
      </c>
      <c r="E97" s="9" t="s">
        <v>2</v>
      </c>
      <c r="H97" s="9">
        <v>36</v>
      </c>
      <c r="I97" s="9">
        <v>0</v>
      </c>
      <c r="J97" s="9">
        <v>4</v>
      </c>
      <c r="K97" s="9">
        <v>0</v>
      </c>
      <c r="L97" s="9">
        <v>0</v>
      </c>
      <c r="M97" s="9">
        <v>1</v>
      </c>
      <c r="N97" s="9">
        <v>3</v>
      </c>
      <c r="O97" s="9">
        <v>0</v>
      </c>
      <c r="P97" s="9">
        <v>0</v>
      </c>
      <c r="Q97" s="9">
        <v>1</v>
      </c>
      <c r="R97" s="9">
        <v>1</v>
      </c>
      <c r="S97" s="9">
        <v>0</v>
      </c>
      <c r="T97" s="9">
        <v>1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f t="shared" si="2"/>
        <v>47</v>
      </c>
      <c r="AE97" s="9">
        <f t="shared" si="3"/>
        <v>23.5</v>
      </c>
    </row>
    <row r="98" spans="3:31" s="9" customFormat="1" ht="12.75">
      <c r="C98" s="8">
        <v>0.7041666666666666</v>
      </c>
      <c r="D98" s="9" t="s">
        <v>42</v>
      </c>
      <c r="E98" s="9" t="s">
        <v>2</v>
      </c>
      <c r="H98" s="9">
        <v>36</v>
      </c>
      <c r="I98" s="9">
        <v>0</v>
      </c>
      <c r="J98" s="9">
        <v>4</v>
      </c>
      <c r="K98" s="9">
        <v>0</v>
      </c>
      <c r="L98" s="9">
        <v>0</v>
      </c>
      <c r="M98" s="9">
        <v>1</v>
      </c>
      <c r="N98" s="9">
        <v>3</v>
      </c>
      <c r="O98" s="9">
        <v>0</v>
      </c>
      <c r="P98" s="9">
        <v>0</v>
      </c>
      <c r="Q98" s="9">
        <v>1</v>
      </c>
      <c r="R98" s="9">
        <v>1</v>
      </c>
      <c r="S98" s="9">
        <v>0</v>
      </c>
      <c r="T98" s="9">
        <v>1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f t="shared" si="2"/>
        <v>47</v>
      </c>
      <c r="AE98" s="9">
        <f t="shared" si="3"/>
        <v>23.5</v>
      </c>
    </row>
    <row r="99" spans="3:31" s="9" customFormat="1" ht="12.75">
      <c r="C99" s="8">
        <v>0.7041666666666666</v>
      </c>
      <c r="D99" s="9" t="s">
        <v>42</v>
      </c>
      <c r="E99" s="9" t="s">
        <v>2</v>
      </c>
      <c r="H99" s="9">
        <v>36</v>
      </c>
      <c r="I99" s="9">
        <v>0</v>
      </c>
      <c r="J99" s="9">
        <v>4</v>
      </c>
      <c r="K99" s="9">
        <v>0</v>
      </c>
      <c r="L99" s="9">
        <v>0</v>
      </c>
      <c r="M99" s="9">
        <v>1</v>
      </c>
      <c r="N99" s="9">
        <v>3</v>
      </c>
      <c r="O99" s="9">
        <v>0</v>
      </c>
      <c r="P99" s="9">
        <v>0</v>
      </c>
      <c r="Q99" s="9">
        <v>1</v>
      </c>
      <c r="R99" s="9">
        <v>1</v>
      </c>
      <c r="S99" s="9">
        <v>0</v>
      </c>
      <c r="T99" s="9">
        <v>1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f t="shared" si="2"/>
        <v>47</v>
      </c>
      <c r="AE99" s="9">
        <f t="shared" si="3"/>
        <v>23.5</v>
      </c>
    </row>
    <row r="100" spans="3:31" s="11" customFormat="1" ht="12.75">
      <c r="C100" s="12">
        <v>0.7055555555555556</v>
      </c>
      <c r="D100" s="11" t="s">
        <v>42</v>
      </c>
      <c r="E100" s="11" t="s">
        <v>36</v>
      </c>
      <c r="H100" s="11">
        <v>20</v>
      </c>
      <c r="I100" s="11">
        <v>0</v>
      </c>
      <c r="J100" s="11">
        <v>2</v>
      </c>
      <c r="K100" s="11">
        <v>4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4</v>
      </c>
      <c r="R100" s="11">
        <v>2</v>
      </c>
      <c r="S100" s="11">
        <v>0</v>
      </c>
      <c r="T100" s="11">
        <v>1</v>
      </c>
      <c r="U100" s="11">
        <v>0</v>
      </c>
      <c r="V100" s="11">
        <v>0</v>
      </c>
      <c r="W100" s="11">
        <v>2</v>
      </c>
      <c r="X100" s="11">
        <v>2</v>
      </c>
      <c r="Y100" s="11">
        <v>0</v>
      </c>
      <c r="Z100" s="11">
        <v>0</v>
      </c>
      <c r="AA100" s="11">
        <v>0</v>
      </c>
      <c r="AB100" s="11">
        <v>0</v>
      </c>
      <c r="AC100" s="11">
        <v>3</v>
      </c>
      <c r="AD100" s="9">
        <f t="shared" si="2"/>
        <v>40</v>
      </c>
      <c r="AE100" s="9">
        <f t="shared" si="3"/>
        <v>20</v>
      </c>
    </row>
    <row r="101" spans="2:31" s="11" customFormat="1" ht="12.75">
      <c r="B101" s="12">
        <v>0.7076388888888889</v>
      </c>
      <c r="C101" s="12">
        <v>0.7090277777777777</v>
      </c>
      <c r="D101" s="11" t="s">
        <v>42</v>
      </c>
      <c r="E101" s="11" t="s">
        <v>36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9">
        <f t="shared" si="2"/>
        <v>0</v>
      </c>
      <c r="AE101" s="9">
        <f t="shared" si="3"/>
        <v>0</v>
      </c>
    </row>
    <row r="102" spans="3:31" s="11" customFormat="1" ht="12.75">
      <c r="C102" s="12">
        <v>0.7111111111111111</v>
      </c>
      <c r="D102" s="11" t="s">
        <v>42</v>
      </c>
      <c r="E102" s="11" t="s">
        <v>36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9">
        <f t="shared" si="2"/>
        <v>0</v>
      </c>
      <c r="AE102" s="9">
        <f t="shared" si="3"/>
        <v>0</v>
      </c>
    </row>
    <row r="103" spans="3:31" s="11" customFormat="1" ht="12.75">
      <c r="C103" s="12">
        <v>0.7208333333333333</v>
      </c>
      <c r="D103" s="11" t="s">
        <v>42</v>
      </c>
      <c r="E103" s="11" t="s">
        <v>36</v>
      </c>
      <c r="H103" s="11">
        <v>0</v>
      </c>
      <c r="I103" s="11">
        <v>3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2</v>
      </c>
      <c r="T103" s="11">
        <v>0</v>
      </c>
      <c r="U103" s="11">
        <v>1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9">
        <f t="shared" si="2"/>
        <v>7</v>
      </c>
      <c r="AE103" s="9">
        <f t="shared" si="3"/>
        <v>3.5</v>
      </c>
    </row>
    <row r="104" spans="3:31" s="11" customFormat="1" ht="12.75">
      <c r="C104" s="12">
        <v>0.7208333333333333</v>
      </c>
      <c r="D104" s="11" t="s">
        <v>42</v>
      </c>
      <c r="E104" s="11" t="s">
        <v>36</v>
      </c>
      <c r="H104" s="11">
        <v>0</v>
      </c>
      <c r="I104" s="11">
        <v>3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2</v>
      </c>
      <c r="T104" s="11">
        <v>0</v>
      </c>
      <c r="U104" s="11">
        <v>1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9">
        <f t="shared" si="2"/>
        <v>7</v>
      </c>
      <c r="AE104" s="9">
        <f t="shared" si="3"/>
        <v>3.5</v>
      </c>
    </row>
    <row r="105" spans="1:31" s="15" customFormat="1" ht="12.75">
      <c r="A105" s="17">
        <v>39288</v>
      </c>
      <c r="B105" s="16">
        <v>0.7270833333333333</v>
      </c>
      <c r="C105" s="16">
        <v>0.7430555555555555</v>
      </c>
      <c r="D105" s="15" t="s">
        <v>33</v>
      </c>
      <c r="E105" s="15" t="s">
        <v>4</v>
      </c>
      <c r="H105" s="15">
        <v>0</v>
      </c>
      <c r="I105" s="15">
        <v>0</v>
      </c>
      <c r="J105" s="15">
        <v>1</v>
      </c>
      <c r="K105" s="15">
        <v>2</v>
      </c>
      <c r="L105" s="15">
        <v>0</v>
      </c>
      <c r="M105" s="15">
        <v>0</v>
      </c>
      <c r="N105" s="15">
        <v>0</v>
      </c>
      <c r="O105" s="15">
        <v>1</v>
      </c>
      <c r="P105" s="15">
        <v>0</v>
      </c>
      <c r="Q105" s="15">
        <v>0</v>
      </c>
      <c r="R105" s="15">
        <v>0</v>
      </c>
      <c r="S105" s="15">
        <v>0</v>
      </c>
      <c r="T105" s="15">
        <v>2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1</v>
      </c>
      <c r="AD105" s="9">
        <f t="shared" si="2"/>
        <v>7</v>
      </c>
      <c r="AE105" s="9">
        <f t="shared" si="3"/>
        <v>3.5</v>
      </c>
    </row>
    <row r="106" spans="1:31" s="15" customFormat="1" ht="12.75">
      <c r="A106" s="16"/>
      <c r="C106" s="16">
        <v>0.7430555555555555</v>
      </c>
      <c r="D106" s="15" t="s">
        <v>33</v>
      </c>
      <c r="E106" s="15" t="s">
        <v>4</v>
      </c>
      <c r="H106" s="15">
        <v>0</v>
      </c>
      <c r="I106" s="15">
        <v>0</v>
      </c>
      <c r="J106" s="15">
        <v>1</v>
      </c>
      <c r="K106" s="15">
        <v>2</v>
      </c>
      <c r="L106" s="15">
        <v>0</v>
      </c>
      <c r="M106" s="15">
        <v>0</v>
      </c>
      <c r="N106" s="15">
        <v>0</v>
      </c>
      <c r="O106" s="15">
        <v>1</v>
      </c>
      <c r="P106" s="15">
        <v>0</v>
      </c>
      <c r="Q106" s="15">
        <v>0</v>
      </c>
      <c r="R106" s="15">
        <v>0</v>
      </c>
      <c r="S106" s="15">
        <v>0</v>
      </c>
      <c r="T106" s="15">
        <v>2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1</v>
      </c>
      <c r="AD106" s="9">
        <f t="shared" si="2"/>
        <v>7</v>
      </c>
      <c r="AE106" s="9">
        <f t="shared" si="3"/>
        <v>3.5</v>
      </c>
    </row>
    <row r="107" spans="2:31" s="15" customFormat="1" ht="12.75">
      <c r="B107" s="15" t="s">
        <v>44</v>
      </c>
      <c r="C107" s="16">
        <v>0.7743055555555555</v>
      </c>
      <c r="D107" s="15" t="s">
        <v>33</v>
      </c>
      <c r="E107" s="15" t="s">
        <v>4</v>
      </c>
      <c r="H107" s="15">
        <v>12</v>
      </c>
      <c r="I107" s="15">
        <v>0</v>
      </c>
      <c r="J107" s="15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2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9">
        <f t="shared" si="2"/>
        <v>15</v>
      </c>
      <c r="AE107" s="9">
        <f t="shared" si="3"/>
        <v>7.5</v>
      </c>
    </row>
    <row r="108" spans="3:31" s="15" customFormat="1" ht="12.75">
      <c r="C108" s="16">
        <v>0.7756944444444445</v>
      </c>
      <c r="D108" s="15" t="s">
        <v>33</v>
      </c>
      <c r="E108" s="15" t="s">
        <v>4</v>
      </c>
      <c r="H108" s="15">
        <v>10</v>
      </c>
      <c r="I108" s="15">
        <v>0</v>
      </c>
      <c r="J108" s="15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2</v>
      </c>
      <c r="R108" s="15">
        <v>0</v>
      </c>
      <c r="S108" s="15">
        <v>1</v>
      </c>
      <c r="T108" s="15">
        <v>3</v>
      </c>
      <c r="U108" s="15">
        <v>0</v>
      </c>
      <c r="V108" s="15">
        <v>0</v>
      </c>
      <c r="W108" s="15">
        <v>2</v>
      </c>
      <c r="X108" s="15">
        <v>0</v>
      </c>
      <c r="Y108" s="15">
        <v>0</v>
      </c>
      <c r="Z108" s="15">
        <v>0</v>
      </c>
      <c r="AA108" s="15">
        <v>1</v>
      </c>
      <c r="AB108" s="15">
        <v>0</v>
      </c>
      <c r="AC108" s="15">
        <v>0</v>
      </c>
      <c r="AD108" s="9">
        <f t="shared" si="2"/>
        <v>20</v>
      </c>
      <c r="AE108" s="9">
        <f t="shared" si="3"/>
        <v>10</v>
      </c>
    </row>
    <row r="109" spans="3:31" s="15" customFormat="1" ht="12.75">
      <c r="C109" s="16">
        <v>0.7777777777777778</v>
      </c>
      <c r="D109" s="15" t="s">
        <v>33</v>
      </c>
      <c r="E109" s="15" t="s">
        <v>4</v>
      </c>
      <c r="H109" s="15">
        <v>4</v>
      </c>
      <c r="I109" s="15">
        <v>0</v>
      </c>
      <c r="J109" s="15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1</v>
      </c>
      <c r="R109" s="15">
        <v>0</v>
      </c>
      <c r="S109" s="15">
        <v>1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9">
        <f t="shared" si="2"/>
        <v>7</v>
      </c>
      <c r="AE109" s="9">
        <f t="shared" si="3"/>
        <v>3.5</v>
      </c>
    </row>
    <row r="110" spans="1:31" s="11" customFormat="1" ht="12.75">
      <c r="A110" s="13">
        <v>39289</v>
      </c>
      <c r="B110" s="12">
        <v>0.40277777777777773</v>
      </c>
      <c r="C110" s="12">
        <v>0.42291666666666666</v>
      </c>
      <c r="D110" s="11" t="s">
        <v>42</v>
      </c>
      <c r="E110" s="11" t="s">
        <v>36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1</v>
      </c>
      <c r="X110" s="11">
        <v>0</v>
      </c>
      <c r="Y110" s="11">
        <v>0</v>
      </c>
      <c r="Z110" s="11">
        <v>0</v>
      </c>
      <c r="AA110" s="11">
        <v>1</v>
      </c>
      <c r="AB110" s="11">
        <v>0</v>
      </c>
      <c r="AC110" s="11">
        <v>0</v>
      </c>
      <c r="AD110" s="9">
        <f t="shared" si="2"/>
        <v>2</v>
      </c>
      <c r="AE110" s="9">
        <f t="shared" si="3"/>
        <v>1</v>
      </c>
    </row>
    <row r="111" spans="3:31" s="4" customFormat="1" ht="12.75">
      <c r="C111" s="5">
        <v>0.4236111111111111</v>
      </c>
      <c r="D111" s="4" t="s">
        <v>42</v>
      </c>
      <c r="E111" s="4" t="s">
        <v>37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2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9">
        <f t="shared" si="2"/>
        <v>4</v>
      </c>
      <c r="AE111" s="9">
        <f t="shared" si="3"/>
        <v>2</v>
      </c>
    </row>
    <row r="112" spans="3:31" s="9" customFormat="1" ht="12.75">
      <c r="C112" s="8">
        <v>0.4236111111111111</v>
      </c>
      <c r="D112" s="9" t="s">
        <v>42</v>
      </c>
      <c r="E112" s="9" t="s">
        <v>2</v>
      </c>
      <c r="H112" s="9">
        <v>0</v>
      </c>
      <c r="I112" s="9">
        <v>0</v>
      </c>
      <c r="J112" s="9">
        <v>1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2</v>
      </c>
      <c r="X112" s="9">
        <v>0</v>
      </c>
      <c r="Y112" s="9">
        <v>0</v>
      </c>
      <c r="Z112" s="9">
        <v>0</v>
      </c>
      <c r="AA112" s="9">
        <v>1</v>
      </c>
      <c r="AB112" s="9">
        <v>0</v>
      </c>
      <c r="AC112" s="9">
        <v>0</v>
      </c>
      <c r="AD112" s="9">
        <f t="shared" si="2"/>
        <v>4</v>
      </c>
      <c r="AE112" s="9">
        <f t="shared" si="3"/>
        <v>2</v>
      </c>
    </row>
    <row r="113" spans="3:31" s="11" customFormat="1" ht="12.75">
      <c r="C113" s="12">
        <v>0.42430555555555555</v>
      </c>
      <c r="D113" s="11" t="s">
        <v>42</v>
      </c>
      <c r="E113" s="11" t="s">
        <v>36</v>
      </c>
      <c r="H113" s="11">
        <v>0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1</v>
      </c>
      <c r="T113" s="11">
        <v>0</v>
      </c>
      <c r="U113" s="11">
        <v>0</v>
      </c>
      <c r="V113" s="11">
        <v>0</v>
      </c>
      <c r="W113" s="11">
        <v>2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9">
        <f t="shared" si="2"/>
        <v>4</v>
      </c>
      <c r="AE113" s="9">
        <f t="shared" si="3"/>
        <v>2</v>
      </c>
    </row>
    <row r="114" spans="2:31" s="11" customFormat="1" ht="12.75">
      <c r="B114" s="11" t="s">
        <v>44</v>
      </c>
      <c r="C114" s="12">
        <v>0.4270833333333333</v>
      </c>
      <c r="D114" s="11" t="s">
        <v>42</v>
      </c>
      <c r="E114" s="11" t="s">
        <v>36</v>
      </c>
      <c r="H114" s="11">
        <v>10</v>
      </c>
      <c r="I114" s="11">
        <v>2</v>
      </c>
      <c r="J114" s="11">
        <v>0</v>
      </c>
      <c r="K114" s="11">
        <v>11</v>
      </c>
      <c r="L114" s="11">
        <v>0</v>
      </c>
      <c r="M114" s="11">
        <v>0</v>
      </c>
      <c r="N114" s="11">
        <v>3</v>
      </c>
      <c r="O114" s="11">
        <v>1</v>
      </c>
      <c r="P114" s="11">
        <v>0</v>
      </c>
      <c r="Q114" s="11">
        <v>3</v>
      </c>
      <c r="R114" s="11">
        <v>2</v>
      </c>
      <c r="S114" s="11">
        <v>0</v>
      </c>
      <c r="T114" s="11">
        <v>2</v>
      </c>
      <c r="U114" s="11">
        <v>0</v>
      </c>
      <c r="V114" s="11">
        <v>0</v>
      </c>
      <c r="W114" s="11">
        <v>1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9">
        <f t="shared" si="2"/>
        <v>35</v>
      </c>
      <c r="AE114" s="9">
        <f t="shared" si="3"/>
        <v>17.5</v>
      </c>
    </row>
    <row r="115" spans="3:31" s="11" customFormat="1" ht="12.75">
      <c r="C115" s="12">
        <v>0.4270833333333333</v>
      </c>
      <c r="D115" s="11" t="s">
        <v>42</v>
      </c>
      <c r="E115" s="11" t="s">
        <v>36</v>
      </c>
      <c r="H115" s="11">
        <v>10</v>
      </c>
      <c r="I115" s="11">
        <v>2</v>
      </c>
      <c r="J115" s="11">
        <v>0</v>
      </c>
      <c r="K115" s="11">
        <v>11</v>
      </c>
      <c r="L115" s="11">
        <v>0</v>
      </c>
      <c r="M115" s="11">
        <v>0</v>
      </c>
      <c r="N115" s="11">
        <v>3</v>
      </c>
      <c r="O115" s="11">
        <v>1</v>
      </c>
      <c r="P115" s="11">
        <v>0</v>
      </c>
      <c r="Q115" s="11">
        <v>3</v>
      </c>
      <c r="R115" s="11">
        <v>2</v>
      </c>
      <c r="S115" s="11">
        <v>0</v>
      </c>
      <c r="T115" s="11">
        <v>2</v>
      </c>
      <c r="U115" s="11">
        <v>0</v>
      </c>
      <c r="V115" s="11">
        <v>0</v>
      </c>
      <c r="W115" s="11">
        <v>1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9">
        <f t="shared" si="2"/>
        <v>35</v>
      </c>
      <c r="AE115" s="9">
        <f t="shared" si="3"/>
        <v>17.5</v>
      </c>
    </row>
    <row r="116" spans="3:31" s="15" customFormat="1" ht="12.75">
      <c r="C116" s="16">
        <v>0.4277777777777778</v>
      </c>
      <c r="D116" s="15" t="s">
        <v>42</v>
      </c>
      <c r="E116" s="15" t="s">
        <v>4</v>
      </c>
      <c r="H116" s="15">
        <v>8</v>
      </c>
      <c r="I116" s="15">
        <v>3</v>
      </c>
      <c r="J116" s="15">
        <v>0</v>
      </c>
      <c r="K116" s="15">
        <v>6</v>
      </c>
      <c r="L116" s="15">
        <v>0</v>
      </c>
      <c r="M116" s="15">
        <v>0</v>
      </c>
      <c r="N116" s="15">
        <v>1</v>
      </c>
      <c r="O116" s="15">
        <v>1</v>
      </c>
      <c r="P116" s="15">
        <v>0</v>
      </c>
      <c r="Q116" s="15">
        <v>3</v>
      </c>
      <c r="R116" s="15">
        <v>3</v>
      </c>
      <c r="S116" s="15">
        <v>0</v>
      </c>
      <c r="T116" s="15">
        <v>0</v>
      </c>
      <c r="U116" s="15">
        <v>0</v>
      </c>
      <c r="V116" s="15">
        <v>0</v>
      </c>
      <c r="W116" s="15">
        <v>1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9">
        <f t="shared" si="2"/>
        <v>26</v>
      </c>
      <c r="AE116" s="9">
        <f t="shared" si="3"/>
        <v>13</v>
      </c>
    </row>
    <row r="117" spans="3:31" s="11" customFormat="1" ht="12.75">
      <c r="C117" s="12">
        <v>0.43472222222222223</v>
      </c>
      <c r="D117" s="11" t="s">
        <v>42</v>
      </c>
      <c r="E117" s="11" t="s">
        <v>36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9">
        <f t="shared" si="2"/>
        <v>0</v>
      </c>
      <c r="AE117" s="9">
        <f t="shared" si="3"/>
        <v>0</v>
      </c>
    </row>
    <row r="118" spans="3:31" s="9" customFormat="1" ht="12.75">
      <c r="C118" s="8">
        <v>0.4395833333333334</v>
      </c>
      <c r="D118" s="9" t="s">
        <v>42</v>
      </c>
      <c r="E118" s="9" t="s">
        <v>2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f t="shared" si="2"/>
        <v>0</v>
      </c>
      <c r="AE118" s="9">
        <f t="shared" si="3"/>
        <v>0</v>
      </c>
    </row>
    <row r="119" spans="3:31" s="9" customFormat="1" ht="12.75">
      <c r="C119" s="8">
        <v>0.4395833333333334</v>
      </c>
      <c r="D119" s="9" t="s">
        <v>42</v>
      </c>
      <c r="E119" s="9" t="s">
        <v>2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f t="shared" si="2"/>
        <v>0</v>
      </c>
      <c r="AE119" s="9">
        <f t="shared" si="3"/>
        <v>0</v>
      </c>
    </row>
    <row r="120" spans="1:31" s="11" customFormat="1" ht="12.75">
      <c r="A120" s="13">
        <v>39290</v>
      </c>
      <c r="B120" s="12">
        <v>0.5388888888888889</v>
      </c>
      <c r="C120" s="12">
        <v>0.5631944444444444</v>
      </c>
      <c r="D120" s="11" t="s">
        <v>40</v>
      </c>
      <c r="E120" s="11" t="s">
        <v>36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9">
        <f t="shared" si="2"/>
        <v>0</v>
      </c>
      <c r="AE120" s="9">
        <f t="shared" si="3"/>
        <v>0</v>
      </c>
    </row>
    <row r="121" spans="3:31" s="11" customFormat="1" ht="12.75">
      <c r="C121" s="12">
        <v>0.5708333333333333</v>
      </c>
      <c r="D121" s="11" t="s">
        <v>40</v>
      </c>
      <c r="E121" s="11" t="s">
        <v>36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9">
        <f t="shared" si="2"/>
        <v>0</v>
      </c>
      <c r="AE121" s="9">
        <f t="shared" si="3"/>
        <v>0</v>
      </c>
    </row>
    <row r="122" spans="1:31" s="11" customFormat="1" ht="12.75">
      <c r="A122" s="13">
        <v>39295</v>
      </c>
      <c r="B122" s="12">
        <v>0.7284722222222223</v>
      </c>
      <c r="C122" s="12">
        <v>0.7354166666666666</v>
      </c>
      <c r="D122" s="11" t="s">
        <v>33</v>
      </c>
      <c r="E122" s="11" t="s">
        <v>36</v>
      </c>
      <c r="H122" s="11">
        <v>2</v>
      </c>
      <c r="I122" s="11">
        <v>0</v>
      </c>
      <c r="J122" s="11">
        <v>0</v>
      </c>
      <c r="K122" s="11">
        <v>1</v>
      </c>
      <c r="L122" s="11">
        <v>0</v>
      </c>
      <c r="M122" s="11">
        <v>7</v>
      </c>
      <c r="N122" s="11">
        <v>1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1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9">
        <f t="shared" si="2"/>
        <v>12</v>
      </c>
      <c r="AE122" s="9">
        <f t="shared" si="3"/>
        <v>6</v>
      </c>
    </row>
    <row r="123" spans="3:31" s="9" customFormat="1" ht="12.75">
      <c r="C123" s="8">
        <v>0.7361111111111112</v>
      </c>
      <c r="D123" s="9" t="s">
        <v>33</v>
      </c>
      <c r="E123" s="9" t="s">
        <v>2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2</v>
      </c>
      <c r="N123" s="9">
        <v>4</v>
      </c>
      <c r="O123" s="9">
        <v>0</v>
      </c>
      <c r="P123" s="9">
        <v>0</v>
      </c>
      <c r="Q123" s="9">
        <v>0</v>
      </c>
      <c r="R123" s="9">
        <v>0</v>
      </c>
      <c r="S123" s="9">
        <v>1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f t="shared" si="2"/>
        <v>7</v>
      </c>
      <c r="AE123" s="9">
        <f t="shared" si="3"/>
        <v>3.5</v>
      </c>
    </row>
    <row r="124" spans="3:31" s="9" customFormat="1" ht="12.75">
      <c r="C124" s="8">
        <v>0.7375</v>
      </c>
      <c r="D124" s="9" t="s">
        <v>33</v>
      </c>
      <c r="E124" s="9" t="s">
        <v>2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1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1</v>
      </c>
      <c r="AD124" s="9">
        <f t="shared" si="2"/>
        <v>3</v>
      </c>
      <c r="AE124" s="9">
        <f t="shared" si="3"/>
        <v>1.5</v>
      </c>
    </row>
    <row r="125" spans="3:31" s="9" customFormat="1" ht="12.75">
      <c r="C125" s="8">
        <v>0.7375</v>
      </c>
      <c r="D125" s="9" t="s">
        <v>33</v>
      </c>
      <c r="E125" s="9" t="s">
        <v>2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1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1</v>
      </c>
      <c r="AD125" s="9">
        <f t="shared" si="2"/>
        <v>3</v>
      </c>
      <c r="AE125" s="9">
        <f t="shared" si="3"/>
        <v>1.5</v>
      </c>
    </row>
    <row r="126" spans="3:31" s="9" customFormat="1" ht="12.75">
      <c r="C126" s="8">
        <v>0.7375</v>
      </c>
      <c r="D126" s="9" t="s">
        <v>33</v>
      </c>
      <c r="E126" s="9" t="s">
        <v>2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1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1</v>
      </c>
      <c r="AD126" s="9">
        <f t="shared" si="2"/>
        <v>3</v>
      </c>
      <c r="AE126" s="9">
        <f t="shared" si="3"/>
        <v>1.5</v>
      </c>
    </row>
    <row r="127" spans="3:31" s="9" customFormat="1" ht="12.75">
      <c r="C127" s="8">
        <v>0.7375</v>
      </c>
      <c r="D127" s="9" t="s">
        <v>33</v>
      </c>
      <c r="E127" s="9" t="s">
        <v>2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1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1</v>
      </c>
      <c r="AD127" s="9">
        <f t="shared" si="2"/>
        <v>3</v>
      </c>
      <c r="AE127" s="9">
        <f t="shared" si="3"/>
        <v>1.5</v>
      </c>
    </row>
    <row r="128" spans="3:31" s="9" customFormat="1" ht="12.75">
      <c r="C128" s="8">
        <v>0.7375</v>
      </c>
      <c r="D128" s="9" t="s">
        <v>33</v>
      </c>
      <c r="E128" s="9" t="s">
        <v>2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1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1</v>
      </c>
      <c r="AD128" s="9">
        <f t="shared" si="2"/>
        <v>3</v>
      </c>
      <c r="AE128" s="9">
        <f t="shared" si="3"/>
        <v>1.5</v>
      </c>
    </row>
    <row r="129" spans="3:31" s="9" customFormat="1" ht="12.75">
      <c r="C129" s="8">
        <v>0.7395833333333334</v>
      </c>
      <c r="D129" s="9" t="s">
        <v>33</v>
      </c>
      <c r="E129" s="9" t="s">
        <v>2</v>
      </c>
      <c r="H129" s="9">
        <v>0</v>
      </c>
      <c r="I129" s="9">
        <v>0</v>
      </c>
      <c r="J129" s="9">
        <v>3</v>
      </c>
      <c r="K129" s="9">
        <v>0</v>
      </c>
      <c r="L129" s="9">
        <v>2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f t="shared" si="2"/>
        <v>5</v>
      </c>
      <c r="AE129" s="9">
        <f t="shared" si="3"/>
        <v>2.5</v>
      </c>
    </row>
    <row r="130" spans="3:31" s="9" customFormat="1" ht="12.75">
      <c r="C130" s="8">
        <v>0.7395833333333334</v>
      </c>
      <c r="D130" s="9" t="s">
        <v>33</v>
      </c>
      <c r="E130" s="9" t="s">
        <v>2</v>
      </c>
      <c r="H130" s="9">
        <v>0</v>
      </c>
      <c r="I130" s="9">
        <v>0</v>
      </c>
      <c r="J130" s="9">
        <v>3</v>
      </c>
      <c r="K130" s="9">
        <v>0</v>
      </c>
      <c r="L130" s="9">
        <v>2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f t="shared" si="2"/>
        <v>5</v>
      </c>
      <c r="AE130" s="9">
        <f t="shared" si="3"/>
        <v>2.5</v>
      </c>
    </row>
    <row r="131" spans="3:31" s="9" customFormat="1" ht="12.75">
      <c r="C131" s="8">
        <v>0.7444444444444445</v>
      </c>
      <c r="D131" s="9" t="s">
        <v>33</v>
      </c>
      <c r="E131" s="9" t="s">
        <v>2</v>
      </c>
      <c r="H131" s="9">
        <v>2</v>
      </c>
      <c r="I131" s="9">
        <v>0</v>
      </c>
      <c r="J131" s="9">
        <v>0</v>
      </c>
      <c r="K131" s="9">
        <v>0</v>
      </c>
      <c r="L131" s="9">
        <v>0</v>
      </c>
      <c r="M131" s="9">
        <v>1</v>
      </c>
      <c r="N131" s="9">
        <v>0</v>
      </c>
      <c r="O131" s="9">
        <v>0</v>
      </c>
      <c r="P131" s="9">
        <v>0</v>
      </c>
      <c r="Q131" s="9">
        <v>3</v>
      </c>
      <c r="R131" s="9">
        <v>1</v>
      </c>
      <c r="S131" s="9">
        <v>0</v>
      </c>
      <c r="T131" s="9">
        <v>0</v>
      </c>
      <c r="U131" s="9">
        <v>0</v>
      </c>
      <c r="V131" s="9">
        <v>0</v>
      </c>
      <c r="W131" s="9">
        <v>1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f t="shared" si="2"/>
        <v>8</v>
      </c>
      <c r="AE131" s="9">
        <f t="shared" si="3"/>
        <v>4</v>
      </c>
    </row>
    <row r="132" spans="3:31" s="11" customFormat="1" ht="12.75">
      <c r="C132" s="12">
        <v>0.75</v>
      </c>
      <c r="D132" s="11" t="s">
        <v>33</v>
      </c>
      <c r="E132" s="11" t="s">
        <v>36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9">
        <f aca="true" t="shared" si="4" ref="AD132:AD145">SUM(H132:AC132)</f>
        <v>0</v>
      </c>
      <c r="AE132" s="9">
        <f aca="true" t="shared" si="5" ref="AE132:AE145">AD132/2</f>
        <v>0</v>
      </c>
    </row>
    <row r="133" spans="3:31" s="11" customFormat="1" ht="12.75">
      <c r="C133" s="12">
        <v>0.7534722222222222</v>
      </c>
      <c r="D133" s="11" t="s">
        <v>33</v>
      </c>
      <c r="E133" s="11" t="s">
        <v>36</v>
      </c>
      <c r="H133" s="11">
        <v>0</v>
      </c>
      <c r="I133" s="11">
        <v>0</v>
      </c>
      <c r="J133" s="11">
        <v>0</v>
      </c>
      <c r="K133" s="11">
        <v>3</v>
      </c>
      <c r="L133" s="11">
        <v>0</v>
      </c>
      <c r="M133" s="11">
        <v>1</v>
      </c>
      <c r="N133" s="11">
        <v>0</v>
      </c>
      <c r="O133" s="11">
        <v>0</v>
      </c>
      <c r="P133" s="11">
        <v>0</v>
      </c>
      <c r="Q133" s="11">
        <v>4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1</v>
      </c>
      <c r="Z133" s="11">
        <v>0</v>
      </c>
      <c r="AA133" s="11">
        <v>0</v>
      </c>
      <c r="AB133" s="11">
        <v>0</v>
      </c>
      <c r="AC133" s="11">
        <v>0</v>
      </c>
      <c r="AD133" s="9">
        <f t="shared" si="4"/>
        <v>9</v>
      </c>
      <c r="AE133" s="9">
        <f t="shared" si="5"/>
        <v>4.5</v>
      </c>
    </row>
    <row r="134" spans="3:31" s="11" customFormat="1" ht="12.75">
      <c r="C134" s="12">
        <v>0.7534722222222222</v>
      </c>
      <c r="D134" s="11" t="s">
        <v>33</v>
      </c>
      <c r="E134" s="11" t="s">
        <v>36</v>
      </c>
      <c r="H134" s="11">
        <v>0</v>
      </c>
      <c r="I134" s="11">
        <v>0</v>
      </c>
      <c r="J134" s="11">
        <v>0</v>
      </c>
      <c r="K134" s="11">
        <v>3</v>
      </c>
      <c r="L134" s="11">
        <v>0</v>
      </c>
      <c r="M134" s="11">
        <v>1</v>
      </c>
      <c r="N134" s="11">
        <v>0</v>
      </c>
      <c r="O134" s="11">
        <v>0</v>
      </c>
      <c r="P134" s="11">
        <v>0</v>
      </c>
      <c r="Q134" s="11">
        <v>4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1</v>
      </c>
      <c r="Z134" s="11">
        <v>0</v>
      </c>
      <c r="AA134" s="11">
        <v>0</v>
      </c>
      <c r="AB134" s="11">
        <v>0</v>
      </c>
      <c r="AC134" s="11">
        <v>0</v>
      </c>
      <c r="AD134" s="9">
        <f t="shared" si="4"/>
        <v>9</v>
      </c>
      <c r="AE134" s="9">
        <f t="shared" si="5"/>
        <v>4.5</v>
      </c>
    </row>
    <row r="135" spans="3:31" s="11" customFormat="1" ht="12.75">
      <c r="C135" s="12">
        <v>0.7541666666666668</v>
      </c>
      <c r="D135" s="11" t="s">
        <v>33</v>
      </c>
      <c r="E135" s="11" t="s">
        <v>36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9">
        <f t="shared" si="4"/>
        <v>1</v>
      </c>
      <c r="AE135" s="9">
        <f t="shared" si="5"/>
        <v>0.5</v>
      </c>
    </row>
    <row r="136" spans="3:31" s="11" customFormat="1" ht="12.75">
      <c r="C136" s="12">
        <v>0.7548611111111111</v>
      </c>
      <c r="D136" s="11" t="s">
        <v>33</v>
      </c>
      <c r="E136" s="11" t="s">
        <v>36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3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9">
        <f t="shared" si="4"/>
        <v>3</v>
      </c>
      <c r="AE136" s="9">
        <f t="shared" si="5"/>
        <v>1.5</v>
      </c>
    </row>
    <row r="137" spans="3:31" s="11" customFormat="1" ht="12.75">
      <c r="C137" s="12">
        <v>0.7576388888888889</v>
      </c>
      <c r="D137" s="11" t="s">
        <v>33</v>
      </c>
      <c r="E137" s="11" t="s">
        <v>36</v>
      </c>
      <c r="H137" s="11">
        <v>4</v>
      </c>
      <c r="I137" s="11">
        <v>1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3</v>
      </c>
      <c r="X137" s="11">
        <v>0</v>
      </c>
      <c r="Y137" s="11">
        <v>0</v>
      </c>
      <c r="Z137" s="11">
        <v>0</v>
      </c>
      <c r="AA137" s="11">
        <v>0</v>
      </c>
      <c r="AB137" s="11">
        <v>0</v>
      </c>
      <c r="AC137" s="11">
        <v>0</v>
      </c>
      <c r="AD137" s="9">
        <f t="shared" si="4"/>
        <v>8</v>
      </c>
      <c r="AE137" s="9">
        <f t="shared" si="5"/>
        <v>4</v>
      </c>
    </row>
    <row r="138" spans="3:31" s="11" customFormat="1" ht="12.75">
      <c r="C138" s="12">
        <v>0.7590277777777777</v>
      </c>
      <c r="D138" s="11" t="s">
        <v>33</v>
      </c>
      <c r="E138" s="11" t="s">
        <v>36</v>
      </c>
      <c r="H138" s="11">
        <v>0</v>
      </c>
      <c r="I138" s="11">
        <v>0</v>
      </c>
      <c r="J138" s="11">
        <v>0</v>
      </c>
      <c r="K138" s="11">
        <v>2</v>
      </c>
      <c r="L138" s="11">
        <v>7</v>
      </c>
      <c r="M138" s="11">
        <v>0</v>
      </c>
      <c r="N138" s="11">
        <v>0</v>
      </c>
      <c r="O138" s="11">
        <v>0</v>
      </c>
      <c r="P138" s="11">
        <v>0</v>
      </c>
      <c r="Q138" s="11">
        <v>2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2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9">
        <f t="shared" si="4"/>
        <v>13</v>
      </c>
      <c r="AE138" s="9">
        <f t="shared" si="5"/>
        <v>6.5</v>
      </c>
    </row>
    <row r="139" spans="3:31" s="11" customFormat="1" ht="12.75">
      <c r="C139" s="12">
        <v>0.7611111111111111</v>
      </c>
      <c r="D139" s="11" t="s">
        <v>33</v>
      </c>
      <c r="E139" s="11" t="s">
        <v>36</v>
      </c>
      <c r="H139" s="11">
        <v>0</v>
      </c>
      <c r="I139" s="11">
        <v>0</v>
      </c>
      <c r="J139" s="11">
        <v>1</v>
      </c>
      <c r="K139" s="11">
        <v>1</v>
      </c>
      <c r="L139" s="11">
        <v>4</v>
      </c>
      <c r="M139" s="11">
        <v>0</v>
      </c>
      <c r="N139" s="11">
        <v>0</v>
      </c>
      <c r="O139" s="11">
        <v>1</v>
      </c>
      <c r="P139" s="11">
        <v>0</v>
      </c>
      <c r="Q139" s="11">
        <v>1</v>
      </c>
      <c r="R139" s="11">
        <v>1</v>
      </c>
      <c r="S139" s="11">
        <v>2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1</v>
      </c>
      <c r="Z139" s="11">
        <v>0</v>
      </c>
      <c r="AA139" s="11">
        <v>0</v>
      </c>
      <c r="AB139" s="11">
        <v>0</v>
      </c>
      <c r="AC139" s="11">
        <v>0</v>
      </c>
      <c r="AD139" s="9">
        <f t="shared" si="4"/>
        <v>12</v>
      </c>
      <c r="AE139" s="9">
        <f t="shared" si="5"/>
        <v>6</v>
      </c>
    </row>
    <row r="140" spans="1:31" s="11" customFormat="1" ht="12.75">
      <c r="A140" s="13">
        <v>39297</v>
      </c>
      <c r="B140" s="12">
        <v>0.4041666666666666</v>
      </c>
      <c r="C140" s="12">
        <v>0.4486111111111111</v>
      </c>
      <c r="D140" s="11" t="s">
        <v>42</v>
      </c>
      <c r="E140" s="11" t="s">
        <v>36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9">
        <f t="shared" si="4"/>
        <v>0</v>
      </c>
      <c r="AE140" s="9">
        <f t="shared" si="5"/>
        <v>0</v>
      </c>
    </row>
    <row r="141" spans="2:31" s="4" customFormat="1" ht="12.75">
      <c r="B141" s="4" t="s">
        <v>44</v>
      </c>
      <c r="C141" s="5">
        <v>0.4486111111111111</v>
      </c>
      <c r="D141" s="4" t="s">
        <v>42</v>
      </c>
      <c r="E141" s="4" t="s">
        <v>37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9">
        <f t="shared" si="4"/>
        <v>0</v>
      </c>
      <c r="AE141" s="9">
        <f t="shared" si="5"/>
        <v>0</v>
      </c>
    </row>
    <row r="142" spans="3:31" s="20" customFormat="1" ht="12.75">
      <c r="C142" s="21">
        <v>0.4611111111111111</v>
      </c>
      <c r="D142" s="20" t="s">
        <v>42</v>
      </c>
      <c r="E142" s="20" t="s">
        <v>41</v>
      </c>
      <c r="H142" s="20">
        <v>3</v>
      </c>
      <c r="I142" s="20">
        <v>0</v>
      </c>
      <c r="J142" s="20">
        <v>0</v>
      </c>
      <c r="K142" s="20">
        <v>0</v>
      </c>
      <c r="L142" s="20">
        <v>0</v>
      </c>
      <c r="M142" s="20">
        <v>2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  <c r="V142" s="20">
        <v>0</v>
      </c>
      <c r="W142" s="20">
        <v>0</v>
      </c>
      <c r="X142" s="20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f t="shared" si="4"/>
        <v>5</v>
      </c>
      <c r="AE142" s="9">
        <f t="shared" si="5"/>
        <v>2.5</v>
      </c>
    </row>
    <row r="143" spans="3:31" s="4" customFormat="1" ht="12.75">
      <c r="C143" s="5">
        <v>0.4618055555555556</v>
      </c>
      <c r="D143" s="4" t="s">
        <v>42</v>
      </c>
      <c r="E143" s="4" t="s">
        <v>37</v>
      </c>
      <c r="H143" s="4">
        <v>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9">
        <f t="shared" si="4"/>
        <v>2</v>
      </c>
      <c r="AE143" s="9">
        <f t="shared" si="5"/>
        <v>1</v>
      </c>
    </row>
    <row r="144" spans="3:31" s="4" customFormat="1" ht="12.75">
      <c r="C144" s="5">
        <v>0.4618055555555556</v>
      </c>
      <c r="D144" s="4" t="s">
        <v>42</v>
      </c>
      <c r="E144" s="4" t="s">
        <v>37</v>
      </c>
      <c r="H144" s="4">
        <v>2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9">
        <f t="shared" si="4"/>
        <v>2</v>
      </c>
      <c r="AE144" s="9">
        <f t="shared" si="5"/>
        <v>1</v>
      </c>
    </row>
    <row r="145" spans="3:31" s="11" customFormat="1" ht="12.75">
      <c r="C145" s="12">
        <v>0.46875</v>
      </c>
      <c r="D145" s="11" t="s">
        <v>42</v>
      </c>
      <c r="E145" s="11" t="s">
        <v>36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11">
        <v>0</v>
      </c>
      <c r="AC145" s="11">
        <v>0</v>
      </c>
      <c r="AD145" s="9">
        <f t="shared" si="4"/>
        <v>0</v>
      </c>
      <c r="AE145" s="9">
        <f t="shared" si="5"/>
        <v>0</v>
      </c>
    </row>
    <row r="146" spans="7:31" ht="12.75">
      <c r="G146" s="3" t="s">
        <v>75</v>
      </c>
      <c r="H146" s="3">
        <f>SUM(H3:H145)</f>
        <v>320</v>
      </c>
      <c r="I146" s="3">
        <f aca="true" t="shared" si="6" ref="I146:AE146">SUM(I3:I145)</f>
        <v>28</v>
      </c>
      <c r="J146" s="3">
        <f t="shared" si="6"/>
        <v>68</v>
      </c>
      <c r="K146" s="3">
        <f t="shared" si="6"/>
        <v>124</v>
      </c>
      <c r="L146" s="3">
        <f t="shared" si="6"/>
        <v>37</v>
      </c>
      <c r="M146" s="3">
        <f t="shared" si="6"/>
        <v>154</v>
      </c>
      <c r="N146" s="3">
        <f t="shared" si="6"/>
        <v>32</v>
      </c>
      <c r="O146" s="3">
        <f t="shared" si="6"/>
        <v>15</v>
      </c>
      <c r="P146" s="3">
        <f t="shared" si="6"/>
        <v>0</v>
      </c>
      <c r="Q146" s="3">
        <f t="shared" si="6"/>
        <v>95</v>
      </c>
      <c r="R146" s="3">
        <f t="shared" si="6"/>
        <v>29</v>
      </c>
      <c r="S146" s="3">
        <f t="shared" si="6"/>
        <v>28</v>
      </c>
      <c r="T146" s="3">
        <f t="shared" si="6"/>
        <v>45</v>
      </c>
      <c r="U146" s="3">
        <f t="shared" si="6"/>
        <v>7</v>
      </c>
      <c r="V146" s="3">
        <f t="shared" si="6"/>
        <v>2</v>
      </c>
      <c r="W146" s="3">
        <f t="shared" si="6"/>
        <v>48</v>
      </c>
      <c r="X146" s="3">
        <f t="shared" si="6"/>
        <v>6</v>
      </c>
      <c r="Y146" s="3">
        <f t="shared" si="6"/>
        <v>9</v>
      </c>
      <c r="Z146" s="3">
        <f t="shared" si="6"/>
        <v>1</v>
      </c>
      <c r="AA146" s="3">
        <f t="shared" si="6"/>
        <v>10</v>
      </c>
      <c r="AB146" s="3">
        <f t="shared" si="6"/>
        <v>3</v>
      </c>
      <c r="AC146" s="3">
        <f t="shared" si="6"/>
        <v>11</v>
      </c>
      <c r="AD146" s="3">
        <f t="shared" si="6"/>
        <v>1072</v>
      </c>
      <c r="AE146" s="3">
        <f>AVERAGE(AE3:AE145)</f>
        <v>3.7482517482517483</v>
      </c>
    </row>
    <row r="147" spans="30:31" ht="12.75">
      <c r="AD147" s="3" t="s">
        <v>76</v>
      </c>
      <c r="AE147" s="3">
        <f>STDEVA(AE3:AE145)</f>
        <v>5.621536218624164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4"/>
  <sheetViews>
    <sheetView workbookViewId="0" topLeftCell="B1">
      <pane ySplit="2" topLeftCell="BM131" activePane="bottomLeft" state="frozen"/>
      <selection pane="topLeft" activeCell="E1" sqref="E1"/>
      <selection pane="bottomLeft" activeCell="AE146" sqref="AE146"/>
    </sheetView>
  </sheetViews>
  <sheetFormatPr defaultColWidth="9.140625" defaultRowHeight="12.75"/>
  <cols>
    <col min="1" max="2" width="9.140625" style="3" customWidth="1"/>
    <col min="3" max="3" width="9.00390625" style="3" customWidth="1"/>
    <col min="4" max="4" width="5.7109375" style="3" customWidth="1"/>
    <col min="5" max="5" width="14.8515625" style="3" customWidth="1"/>
    <col min="6" max="6" width="5.8515625" style="3" customWidth="1"/>
    <col min="7" max="7" width="8.28125" style="3" customWidth="1"/>
    <col min="8" max="29" width="3.7109375" style="3" customWidth="1"/>
    <col min="30" max="16384" width="9.140625" style="3" customWidth="1"/>
  </cols>
  <sheetData>
    <row r="1" spans="1:8" ht="12.75">
      <c r="A1" s="2" t="s">
        <v>67</v>
      </c>
      <c r="B1" s="2"/>
      <c r="H1" s="3" t="s">
        <v>66</v>
      </c>
    </row>
    <row r="2" spans="1:31" ht="12.75">
      <c r="A2" s="3" t="s">
        <v>31</v>
      </c>
      <c r="B2" s="3" t="s">
        <v>34</v>
      </c>
      <c r="C2" s="3" t="s">
        <v>0</v>
      </c>
      <c r="D2" s="3" t="s">
        <v>32</v>
      </c>
      <c r="E2" s="3" t="s">
        <v>22</v>
      </c>
      <c r="F2" s="29" t="s">
        <v>68</v>
      </c>
      <c r="G2" s="29" t="s">
        <v>72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43</v>
      </c>
      <c r="N2" s="6" t="s">
        <v>50</v>
      </c>
      <c r="O2" s="6" t="s">
        <v>51</v>
      </c>
      <c r="P2" s="6" t="s">
        <v>52</v>
      </c>
      <c r="Q2" s="6" t="s">
        <v>53</v>
      </c>
      <c r="R2" s="6" t="s">
        <v>54</v>
      </c>
      <c r="S2" s="6" t="s">
        <v>55</v>
      </c>
      <c r="T2" s="6" t="s">
        <v>56</v>
      </c>
      <c r="U2" s="6" t="s">
        <v>57</v>
      </c>
      <c r="V2" s="6" t="s">
        <v>58</v>
      </c>
      <c r="W2" s="6" t="s">
        <v>59</v>
      </c>
      <c r="X2" s="6" t="s">
        <v>60</v>
      </c>
      <c r="Y2" s="6" t="s">
        <v>61</v>
      </c>
      <c r="Z2" s="6" t="s">
        <v>62</v>
      </c>
      <c r="AA2" s="6" t="s">
        <v>63</v>
      </c>
      <c r="AB2" s="3" t="s">
        <v>64</v>
      </c>
      <c r="AC2" s="3" t="s">
        <v>65</v>
      </c>
      <c r="AD2" s="3" t="s">
        <v>73</v>
      </c>
      <c r="AE2" s="3" t="s">
        <v>74</v>
      </c>
    </row>
    <row r="3" spans="1:31" s="9" customFormat="1" ht="12.75">
      <c r="A3" s="7">
        <v>39256</v>
      </c>
      <c r="B3" s="8">
        <v>0.56875</v>
      </c>
      <c r="C3" s="8">
        <v>0.5805555555555556</v>
      </c>
      <c r="D3" s="8" t="s">
        <v>33</v>
      </c>
      <c r="E3" s="9" t="s">
        <v>2</v>
      </c>
      <c r="F3" s="9">
        <v>-19.1</v>
      </c>
      <c r="AD3" s="9">
        <f>SUM(H3:AC3)</f>
        <v>0</v>
      </c>
      <c r="AE3" s="9">
        <f>AD3/1</f>
        <v>0</v>
      </c>
    </row>
    <row r="4" spans="3:31" s="11" customFormat="1" ht="12.75">
      <c r="C4" s="12">
        <v>0.5861111111111111</v>
      </c>
      <c r="D4" s="11" t="s">
        <v>33</v>
      </c>
      <c r="E4" s="11" t="s">
        <v>36</v>
      </c>
      <c r="F4" s="11">
        <v>-24.8</v>
      </c>
      <c r="AD4" s="9">
        <f aca="true" t="shared" si="0" ref="AD4:AD67">SUM(H4:AC4)</f>
        <v>0</v>
      </c>
      <c r="AE4" s="9">
        <f aca="true" t="shared" si="1" ref="AE4:AE67">AD4/1</f>
        <v>0</v>
      </c>
    </row>
    <row r="5" spans="1:31" s="9" customFormat="1" ht="12.75">
      <c r="A5" s="7">
        <v>39257</v>
      </c>
      <c r="B5" s="8">
        <v>0.36944444444444446</v>
      </c>
      <c r="C5" s="8">
        <v>0.37916666666666665</v>
      </c>
      <c r="D5" s="9" t="s">
        <v>35</v>
      </c>
      <c r="E5" s="9" t="s">
        <v>2</v>
      </c>
      <c r="F5" s="9">
        <v>-25.8</v>
      </c>
      <c r="AD5" s="9">
        <f t="shared" si="0"/>
        <v>0</v>
      </c>
      <c r="AE5" s="9">
        <f t="shared" si="1"/>
        <v>0</v>
      </c>
    </row>
    <row r="6" spans="3:31" s="9" customFormat="1" ht="12.75">
      <c r="C6" s="8">
        <v>0.38125</v>
      </c>
      <c r="D6" s="9" t="s">
        <v>35</v>
      </c>
      <c r="E6" s="9" t="s">
        <v>2</v>
      </c>
      <c r="F6" s="9">
        <v>-28.3</v>
      </c>
      <c r="AD6" s="9">
        <f t="shared" si="0"/>
        <v>0</v>
      </c>
      <c r="AE6" s="9">
        <f t="shared" si="1"/>
        <v>0</v>
      </c>
    </row>
    <row r="7" spans="3:31" s="9" customFormat="1" ht="12.75">
      <c r="C7" s="8">
        <v>0.3826388888888889</v>
      </c>
      <c r="D7" s="9" t="s">
        <v>35</v>
      </c>
      <c r="E7" s="9" t="s">
        <v>2</v>
      </c>
      <c r="F7" s="9">
        <v>-30.6</v>
      </c>
      <c r="AD7" s="9">
        <f t="shared" si="0"/>
        <v>0</v>
      </c>
      <c r="AE7" s="9">
        <f t="shared" si="1"/>
        <v>0</v>
      </c>
    </row>
    <row r="8" spans="3:31" s="9" customFormat="1" ht="12.75">
      <c r="C8" s="8">
        <v>0.3826388888888889</v>
      </c>
      <c r="D8" s="9" t="s">
        <v>35</v>
      </c>
      <c r="E8" s="9" t="s">
        <v>2</v>
      </c>
      <c r="F8" s="9">
        <v>-30.6</v>
      </c>
      <c r="AD8" s="9">
        <f t="shared" si="0"/>
        <v>0</v>
      </c>
      <c r="AE8" s="9">
        <f t="shared" si="1"/>
        <v>0</v>
      </c>
    </row>
    <row r="9" spans="3:31" s="9" customFormat="1" ht="12.75">
      <c r="C9" s="8">
        <v>0.3826388888888889</v>
      </c>
      <c r="D9" s="9" t="s">
        <v>35</v>
      </c>
      <c r="E9" s="9" t="s">
        <v>2</v>
      </c>
      <c r="F9" s="9">
        <v>-30.6</v>
      </c>
      <c r="AD9" s="9">
        <f t="shared" si="0"/>
        <v>0</v>
      </c>
      <c r="AE9" s="9">
        <f t="shared" si="1"/>
        <v>0</v>
      </c>
    </row>
    <row r="10" spans="1:31" s="11" customFormat="1" ht="12.75">
      <c r="A10" s="13">
        <v>39259</v>
      </c>
      <c r="B10" s="12">
        <v>0.3923611111111111</v>
      </c>
      <c r="C10" s="12">
        <v>0.43125</v>
      </c>
      <c r="D10" s="11" t="s">
        <v>33</v>
      </c>
      <c r="E10" s="11" t="s">
        <v>36</v>
      </c>
      <c r="F10" s="11">
        <v>-21.3</v>
      </c>
      <c r="AD10" s="9">
        <f t="shared" si="0"/>
        <v>0</v>
      </c>
      <c r="AE10" s="9">
        <f t="shared" si="1"/>
        <v>0</v>
      </c>
    </row>
    <row r="11" spans="1:31" s="11" customFormat="1" ht="12.75">
      <c r="A11" s="13">
        <v>39261</v>
      </c>
      <c r="B11" s="12">
        <v>0.44236111111111115</v>
      </c>
      <c r="C11" s="12">
        <v>0.4527777777777778</v>
      </c>
      <c r="D11" s="11" t="s">
        <v>35</v>
      </c>
      <c r="E11" s="11" t="s">
        <v>36</v>
      </c>
      <c r="F11" s="11">
        <v>-18.9</v>
      </c>
      <c r="I11" s="11">
        <v>1</v>
      </c>
      <c r="J11" s="11">
        <v>4</v>
      </c>
      <c r="T11" s="11">
        <v>4</v>
      </c>
      <c r="AD11" s="9">
        <f t="shared" si="0"/>
        <v>9</v>
      </c>
      <c r="AE11" s="9">
        <f t="shared" si="1"/>
        <v>9</v>
      </c>
    </row>
    <row r="12" spans="3:31" s="9" customFormat="1" ht="12.75">
      <c r="C12" s="8">
        <v>0.4576388888888889</v>
      </c>
      <c r="D12" s="9" t="s">
        <v>35</v>
      </c>
      <c r="E12" s="9" t="s">
        <v>2</v>
      </c>
      <c r="F12" s="9">
        <v>-17.1</v>
      </c>
      <c r="AD12" s="9">
        <f t="shared" si="0"/>
        <v>0</v>
      </c>
      <c r="AE12" s="9">
        <f t="shared" si="1"/>
        <v>0</v>
      </c>
    </row>
    <row r="13" spans="3:31" s="9" customFormat="1" ht="12.75">
      <c r="C13" s="8">
        <v>0.46597222222222223</v>
      </c>
      <c r="D13" s="9" t="s">
        <v>35</v>
      </c>
      <c r="E13" s="9" t="s">
        <v>2</v>
      </c>
      <c r="F13" s="9">
        <v>-17.6</v>
      </c>
      <c r="I13" s="9">
        <v>1</v>
      </c>
      <c r="J13" s="9">
        <v>1</v>
      </c>
      <c r="Q13" s="9">
        <v>2</v>
      </c>
      <c r="S13" s="9">
        <v>1</v>
      </c>
      <c r="W13" s="9">
        <v>1</v>
      </c>
      <c r="AD13" s="9">
        <f t="shared" si="0"/>
        <v>6</v>
      </c>
      <c r="AE13" s="9">
        <f t="shared" si="1"/>
        <v>6</v>
      </c>
    </row>
    <row r="14" spans="3:31" s="11" customFormat="1" ht="12.75">
      <c r="C14" s="12">
        <v>0.4708333333333334</v>
      </c>
      <c r="D14" s="11" t="s">
        <v>35</v>
      </c>
      <c r="E14" s="11" t="s">
        <v>36</v>
      </c>
      <c r="F14" s="11">
        <v>-18.1</v>
      </c>
      <c r="I14" s="11">
        <v>2</v>
      </c>
      <c r="K14" s="11">
        <v>1</v>
      </c>
      <c r="Q14" s="11">
        <v>3</v>
      </c>
      <c r="AD14" s="9">
        <f t="shared" si="0"/>
        <v>6</v>
      </c>
      <c r="AE14" s="9">
        <f t="shared" si="1"/>
        <v>6</v>
      </c>
    </row>
    <row r="15" spans="3:31" s="9" customFormat="1" ht="12.75">
      <c r="C15" s="8">
        <v>0.47222222222222227</v>
      </c>
      <c r="D15" s="9" t="s">
        <v>35</v>
      </c>
      <c r="E15" s="9" t="s">
        <v>2</v>
      </c>
      <c r="F15" s="9">
        <v>-18</v>
      </c>
      <c r="I15" s="9">
        <v>3</v>
      </c>
      <c r="Q15" s="9">
        <v>2</v>
      </c>
      <c r="T15" s="9">
        <v>1</v>
      </c>
      <c r="W15" s="9">
        <v>1</v>
      </c>
      <c r="AD15" s="9">
        <f t="shared" si="0"/>
        <v>7</v>
      </c>
      <c r="AE15" s="9">
        <f t="shared" si="1"/>
        <v>7</v>
      </c>
    </row>
    <row r="16" spans="3:31" s="9" customFormat="1" ht="12.75">
      <c r="C16" s="8">
        <v>0.475</v>
      </c>
      <c r="D16" s="9" t="s">
        <v>35</v>
      </c>
      <c r="E16" s="9" t="s">
        <v>2</v>
      </c>
      <c r="F16" s="9">
        <v>-16.4</v>
      </c>
      <c r="H16" s="9">
        <v>2</v>
      </c>
      <c r="J16" s="9">
        <v>1</v>
      </c>
      <c r="Q16" s="9">
        <v>1</v>
      </c>
      <c r="AD16" s="9">
        <f t="shared" si="0"/>
        <v>4</v>
      </c>
      <c r="AE16" s="9">
        <f t="shared" si="1"/>
        <v>4</v>
      </c>
    </row>
    <row r="17" spans="3:31" s="11" customFormat="1" ht="12.75">
      <c r="C17" s="12">
        <v>0.4770833333333333</v>
      </c>
      <c r="D17" s="11" t="s">
        <v>35</v>
      </c>
      <c r="E17" s="11" t="s">
        <v>36</v>
      </c>
      <c r="F17" s="11">
        <v>-13.4</v>
      </c>
      <c r="I17" s="11">
        <v>4</v>
      </c>
      <c r="K17" s="11">
        <v>1</v>
      </c>
      <c r="Q17" s="11">
        <v>2</v>
      </c>
      <c r="W17" s="11">
        <v>1</v>
      </c>
      <c r="AD17" s="9">
        <f t="shared" si="0"/>
        <v>8</v>
      </c>
      <c r="AE17" s="9">
        <f t="shared" si="1"/>
        <v>8</v>
      </c>
    </row>
    <row r="18" spans="3:31" s="11" customFormat="1" ht="12.75">
      <c r="C18" s="12">
        <v>0.48333333333333334</v>
      </c>
      <c r="D18" s="11" t="s">
        <v>35</v>
      </c>
      <c r="E18" s="11" t="s">
        <v>36</v>
      </c>
      <c r="F18" s="11">
        <v>-17</v>
      </c>
      <c r="M18" s="11">
        <v>3</v>
      </c>
      <c r="Q18" s="11">
        <v>1</v>
      </c>
      <c r="S18" s="11">
        <v>1</v>
      </c>
      <c r="AA18" s="11">
        <v>1</v>
      </c>
      <c r="AD18" s="9">
        <f t="shared" si="0"/>
        <v>6</v>
      </c>
      <c r="AE18" s="9">
        <f t="shared" si="1"/>
        <v>6</v>
      </c>
    </row>
    <row r="19" spans="3:31" s="11" customFormat="1" ht="12.75">
      <c r="C19" s="12">
        <v>0.48333333333333334</v>
      </c>
      <c r="D19" s="11" t="s">
        <v>35</v>
      </c>
      <c r="E19" s="11" t="s">
        <v>36</v>
      </c>
      <c r="F19" s="11">
        <v>-17</v>
      </c>
      <c r="M19" s="11">
        <v>3</v>
      </c>
      <c r="Q19" s="11">
        <v>1</v>
      </c>
      <c r="S19" s="11">
        <v>1</v>
      </c>
      <c r="AA19" s="11">
        <v>1</v>
      </c>
      <c r="AD19" s="9">
        <f t="shared" si="0"/>
        <v>6</v>
      </c>
      <c r="AE19" s="9">
        <f t="shared" si="1"/>
        <v>6</v>
      </c>
    </row>
    <row r="20" spans="3:31" s="15" customFormat="1" ht="12.75">
      <c r="C20" s="16">
        <v>0.4847222222222222</v>
      </c>
      <c r="D20" s="15" t="s">
        <v>35</v>
      </c>
      <c r="E20" s="15" t="s">
        <v>4</v>
      </c>
      <c r="F20" s="15">
        <v>-15.3</v>
      </c>
      <c r="T20" s="15">
        <v>5</v>
      </c>
      <c r="W20" s="15">
        <v>3</v>
      </c>
      <c r="AD20" s="9">
        <f t="shared" si="0"/>
        <v>8</v>
      </c>
      <c r="AE20" s="9">
        <f t="shared" si="1"/>
        <v>8</v>
      </c>
    </row>
    <row r="21" spans="3:31" s="4" customFormat="1" ht="12.75">
      <c r="C21" s="5">
        <v>0.4861111111111111</v>
      </c>
      <c r="D21" s="4" t="s">
        <v>35</v>
      </c>
      <c r="E21" s="4" t="s">
        <v>37</v>
      </c>
      <c r="F21" s="4">
        <v>-9.6</v>
      </c>
      <c r="H21" s="4">
        <v>6</v>
      </c>
      <c r="J21" s="4">
        <v>3</v>
      </c>
      <c r="N21" s="4">
        <v>1</v>
      </c>
      <c r="Q21" s="4">
        <v>4</v>
      </c>
      <c r="S21" s="4">
        <v>1</v>
      </c>
      <c r="W21" s="4">
        <v>2</v>
      </c>
      <c r="AD21" s="9">
        <f t="shared" si="0"/>
        <v>17</v>
      </c>
      <c r="AE21" s="9">
        <f t="shared" si="1"/>
        <v>17</v>
      </c>
    </row>
    <row r="22" spans="3:31" s="11" customFormat="1" ht="12.75">
      <c r="C22" s="12">
        <v>0.48680555555555555</v>
      </c>
      <c r="D22" s="11" t="s">
        <v>35</v>
      </c>
      <c r="E22" s="11" t="s">
        <v>36</v>
      </c>
      <c r="F22" s="11">
        <v>-7.8</v>
      </c>
      <c r="H22" s="11">
        <v>6</v>
      </c>
      <c r="J22" s="11">
        <v>3</v>
      </c>
      <c r="N22" s="11">
        <v>1</v>
      </c>
      <c r="Q22" s="11">
        <v>4</v>
      </c>
      <c r="S22" s="11">
        <v>1</v>
      </c>
      <c r="W22" s="11">
        <v>2</v>
      </c>
      <c r="AD22" s="9">
        <f t="shared" si="0"/>
        <v>17</v>
      </c>
      <c r="AE22" s="9">
        <f t="shared" si="1"/>
        <v>17</v>
      </c>
    </row>
    <row r="23" spans="3:31" s="11" customFormat="1" ht="12.75">
      <c r="C23" s="12">
        <v>0.48680555555555555</v>
      </c>
      <c r="D23" s="11" t="s">
        <v>35</v>
      </c>
      <c r="E23" s="11" t="s">
        <v>36</v>
      </c>
      <c r="F23" s="11">
        <v>-7.8</v>
      </c>
      <c r="H23" s="11">
        <v>6</v>
      </c>
      <c r="J23" s="11">
        <v>3</v>
      </c>
      <c r="N23" s="11">
        <v>1</v>
      </c>
      <c r="Q23" s="11">
        <v>4</v>
      </c>
      <c r="S23" s="11">
        <v>1</v>
      </c>
      <c r="W23" s="11">
        <v>2</v>
      </c>
      <c r="AD23" s="9">
        <f t="shared" si="0"/>
        <v>17</v>
      </c>
      <c r="AE23" s="9">
        <f t="shared" si="1"/>
        <v>17</v>
      </c>
    </row>
    <row r="24" spans="3:31" s="11" customFormat="1" ht="12.75">
      <c r="C24" s="12">
        <v>0.4895833333333333</v>
      </c>
      <c r="D24" s="11" t="s">
        <v>35</v>
      </c>
      <c r="E24" s="11" t="s">
        <v>36</v>
      </c>
      <c r="F24" s="11">
        <v>-15.7</v>
      </c>
      <c r="H24" s="11">
        <v>6</v>
      </c>
      <c r="J24" s="11">
        <v>3</v>
      </c>
      <c r="N24" s="11">
        <v>1</v>
      </c>
      <c r="Q24" s="11">
        <v>4</v>
      </c>
      <c r="S24" s="11">
        <v>1</v>
      </c>
      <c r="W24" s="11">
        <v>2</v>
      </c>
      <c r="AD24" s="9">
        <f t="shared" si="0"/>
        <v>17</v>
      </c>
      <c r="AE24" s="9">
        <f t="shared" si="1"/>
        <v>17</v>
      </c>
    </row>
    <row r="25" spans="3:31" s="11" customFormat="1" ht="12.75">
      <c r="C25" s="12">
        <v>0.4923611111111111</v>
      </c>
      <c r="D25" s="11" t="s">
        <v>35</v>
      </c>
      <c r="E25" s="11" t="s">
        <v>36</v>
      </c>
      <c r="F25" s="11">
        <v>-21.8</v>
      </c>
      <c r="AD25" s="9">
        <f t="shared" si="0"/>
        <v>0</v>
      </c>
      <c r="AE25" s="9">
        <f t="shared" si="1"/>
        <v>0</v>
      </c>
    </row>
    <row r="26" spans="3:31" s="11" customFormat="1" ht="12.75">
      <c r="C26" s="12">
        <v>0.4923611111111111</v>
      </c>
      <c r="D26" s="11" t="s">
        <v>35</v>
      </c>
      <c r="E26" s="11" t="s">
        <v>36</v>
      </c>
      <c r="F26" s="11">
        <v>-21.8</v>
      </c>
      <c r="AD26" s="9">
        <f t="shared" si="0"/>
        <v>0</v>
      </c>
      <c r="AE26" s="9">
        <f t="shared" si="1"/>
        <v>0</v>
      </c>
    </row>
    <row r="27" spans="3:31" s="11" customFormat="1" ht="12.75">
      <c r="C27" s="12">
        <v>0.4923611111111111</v>
      </c>
      <c r="D27" s="11" t="s">
        <v>35</v>
      </c>
      <c r="E27" s="11" t="s">
        <v>36</v>
      </c>
      <c r="F27" s="11">
        <v>-21.8</v>
      </c>
      <c r="AD27" s="9">
        <f t="shared" si="0"/>
        <v>0</v>
      </c>
      <c r="AE27" s="9">
        <f t="shared" si="1"/>
        <v>0</v>
      </c>
    </row>
    <row r="28" spans="3:31" s="11" customFormat="1" ht="12.75">
      <c r="C28" s="12">
        <v>0.4923611111111111</v>
      </c>
      <c r="D28" s="11" t="s">
        <v>35</v>
      </c>
      <c r="E28" s="11" t="s">
        <v>36</v>
      </c>
      <c r="F28" s="11">
        <v>-21.8</v>
      </c>
      <c r="AD28" s="9">
        <f t="shared" si="0"/>
        <v>0</v>
      </c>
      <c r="AE28" s="9">
        <f t="shared" si="1"/>
        <v>0</v>
      </c>
    </row>
    <row r="29" spans="1:31" s="9" customFormat="1" ht="12.75">
      <c r="A29" s="7">
        <v>39264</v>
      </c>
      <c r="B29" s="8">
        <v>0.5243055555555556</v>
      </c>
      <c r="C29" s="8">
        <v>0.5479166666666667</v>
      </c>
      <c r="D29" s="9" t="s">
        <v>33</v>
      </c>
      <c r="E29" s="9" t="s">
        <v>2</v>
      </c>
      <c r="F29" s="9">
        <v>-12.8</v>
      </c>
      <c r="AD29" s="9">
        <f t="shared" si="0"/>
        <v>0</v>
      </c>
      <c r="AE29" s="9">
        <f t="shared" si="1"/>
        <v>0</v>
      </c>
    </row>
    <row r="30" spans="3:31" s="11" customFormat="1" ht="12.75">
      <c r="C30" s="12">
        <v>0.5520833333333334</v>
      </c>
      <c r="D30" s="11" t="s">
        <v>33</v>
      </c>
      <c r="E30" s="11" t="s">
        <v>36</v>
      </c>
      <c r="F30" s="11">
        <v>-18.9</v>
      </c>
      <c r="U30" s="11">
        <v>1</v>
      </c>
      <c r="AD30" s="9">
        <f t="shared" si="0"/>
        <v>1</v>
      </c>
      <c r="AE30" s="9">
        <f t="shared" si="1"/>
        <v>1</v>
      </c>
    </row>
    <row r="31" spans="3:31" s="11" customFormat="1" ht="12.75">
      <c r="C31" s="12">
        <v>0.5722222222222222</v>
      </c>
      <c r="D31" s="11" t="s">
        <v>33</v>
      </c>
      <c r="E31" s="11" t="s">
        <v>36</v>
      </c>
      <c r="F31" s="11">
        <v>-16.9</v>
      </c>
      <c r="AD31" s="9">
        <f t="shared" si="0"/>
        <v>0</v>
      </c>
      <c r="AE31" s="9">
        <f t="shared" si="1"/>
        <v>0</v>
      </c>
    </row>
    <row r="32" spans="3:31" s="11" customFormat="1" ht="12.75">
      <c r="C32" s="12">
        <v>0.576388888888889</v>
      </c>
      <c r="D32" s="11" t="s">
        <v>33</v>
      </c>
      <c r="E32" s="11" t="s">
        <v>36</v>
      </c>
      <c r="F32" s="11">
        <v>-15.9</v>
      </c>
      <c r="M32" s="11">
        <v>9</v>
      </c>
      <c r="AD32" s="9">
        <f t="shared" si="0"/>
        <v>9</v>
      </c>
      <c r="AE32" s="9">
        <f t="shared" si="1"/>
        <v>9</v>
      </c>
    </row>
    <row r="33" spans="2:31" s="9" customFormat="1" ht="12.75">
      <c r="B33" s="8">
        <v>0.6409722222222222</v>
      </c>
      <c r="C33" s="8">
        <v>0.6479166666666667</v>
      </c>
      <c r="D33" s="9" t="s">
        <v>33</v>
      </c>
      <c r="E33" s="9" t="s">
        <v>2</v>
      </c>
      <c r="F33" s="9">
        <v>-22.2</v>
      </c>
      <c r="K33" s="9">
        <v>2</v>
      </c>
      <c r="AD33" s="9">
        <f t="shared" si="0"/>
        <v>2</v>
      </c>
      <c r="AE33" s="9">
        <f t="shared" si="1"/>
        <v>2</v>
      </c>
    </row>
    <row r="34" spans="3:31" s="9" customFormat="1" ht="12.75">
      <c r="C34" s="8">
        <v>0.6479166666666667</v>
      </c>
      <c r="D34" s="9" t="s">
        <v>33</v>
      </c>
      <c r="E34" s="9" t="s">
        <v>2</v>
      </c>
      <c r="F34" s="9">
        <v>-22.2</v>
      </c>
      <c r="K34" s="9">
        <v>2</v>
      </c>
      <c r="AD34" s="9">
        <f t="shared" si="0"/>
        <v>2</v>
      </c>
      <c r="AE34" s="9">
        <f t="shared" si="1"/>
        <v>2</v>
      </c>
    </row>
    <row r="35" spans="3:31" s="9" customFormat="1" ht="12.75">
      <c r="C35" s="8">
        <v>0.6486111111111111</v>
      </c>
      <c r="D35" s="9" t="s">
        <v>33</v>
      </c>
      <c r="E35" s="9" t="s">
        <v>2</v>
      </c>
      <c r="F35" s="9">
        <v>-20.3</v>
      </c>
      <c r="K35" s="9">
        <v>2</v>
      </c>
      <c r="AD35" s="9">
        <f t="shared" si="0"/>
        <v>2</v>
      </c>
      <c r="AE35" s="9">
        <f t="shared" si="1"/>
        <v>2</v>
      </c>
    </row>
    <row r="36" spans="3:31" s="11" customFormat="1" ht="12.75">
      <c r="C36" s="12">
        <v>0.6493055555555556</v>
      </c>
      <c r="D36" s="11" t="s">
        <v>33</v>
      </c>
      <c r="E36" s="11" t="s">
        <v>36</v>
      </c>
      <c r="F36" s="11">
        <v>-19.7</v>
      </c>
      <c r="K36" s="11">
        <v>2</v>
      </c>
      <c r="AD36" s="9">
        <f t="shared" si="0"/>
        <v>2</v>
      </c>
      <c r="AE36" s="9">
        <f t="shared" si="1"/>
        <v>2</v>
      </c>
    </row>
    <row r="37" spans="3:31" s="9" customFormat="1" ht="12.75">
      <c r="C37" s="8">
        <v>0.6534722222222222</v>
      </c>
      <c r="D37" s="9" t="s">
        <v>33</v>
      </c>
      <c r="E37" s="9" t="s">
        <v>2</v>
      </c>
      <c r="F37" s="9">
        <v>-16.1</v>
      </c>
      <c r="I37" s="9">
        <v>1</v>
      </c>
      <c r="J37" s="9">
        <v>2</v>
      </c>
      <c r="M37" s="9">
        <v>2</v>
      </c>
      <c r="AB37" s="9">
        <v>2</v>
      </c>
      <c r="AD37" s="9">
        <f t="shared" si="0"/>
        <v>7</v>
      </c>
      <c r="AE37" s="9">
        <f t="shared" si="1"/>
        <v>7</v>
      </c>
    </row>
    <row r="38" spans="3:31" s="24" customFormat="1" ht="12.75">
      <c r="C38" s="25">
        <v>0.6541666666666667</v>
      </c>
      <c r="D38" s="24" t="s">
        <v>33</v>
      </c>
      <c r="E38" s="24" t="s">
        <v>14</v>
      </c>
      <c r="F38" s="24">
        <v>-14.6</v>
      </c>
      <c r="I38" s="24">
        <v>1</v>
      </c>
      <c r="J38" s="24">
        <v>2</v>
      </c>
      <c r="M38" s="24">
        <v>2</v>
      </c>
      <c r="AB38" s="24">
        <v>2</v>
      </c>
      <c r="AD38" s="9">
        <f t="shared" si="0"/>
        <v>7</v>
      </c>
      <c r="AE38" s="9">
        <f t="shared" si="1"/>
        <v>7</v>
      </c>
    </row>
    <row r="39" spans="3:31" s="9" customFormat="1" ht="12.75">
      <c r="C39" s="8">
        <v>0.6555555555555556</v>
      </c>
      <c r="D39" s="9" t="s">
        <v>33</v>
      </c>
      <c r="E39" s="9" t="s">
        <v>2</v>
      </c>
      <c r="F39" s="9">
        <v>-22.2</v>
      </c>
      <c r="I39" s="9">
        <v>1</v>
      </c>
      <c r="J39" s="9">
        <v>2</v>
      </c>
      <c r="M39" s="9">
        <v>2</v>
      </c>
      <c r="AB39" s="9">
        <v>2</v>
      </c>
      <c r="AD39" s="9">
        <f t="shared" si="0"/>
        <v>7</v>
      </c>
      <c r="AE39" s="9">
        <f t="shared" si="1"/>
        <v>7</v>
      </c>
    </row>
    <row r="40" spans="3:31" s="15" customFormat="1" ht="12.75">
      <c r="C40" s="16">
        <v>0.6555555555555556</v>
      </c>
      <c r="D40" s="15" t="s">
        <v>33</v>
      </c>
      <c r="E40" s="15" t="s">
        <v>4</v>
      </c>
      <c r="F40" s="15">
        <v>-22.2</v>
      </c>
      <c r="I40" s="15">
        <v>1</v>
      </c>
      <c r="J40" s="15">
        <v>2</v>
      </c>
      <c r="M40" s="15">
        <v>2</v>
      </c>
      <c r="AB40" s="15">
        <v>2</v>
      </c>
      <c r="AD40" s="9">
        <f t="shared" si="0"/>
        <v>7</v>
      </c>
      <c r="AE40" s="9">
        <f t="shared" si="1"/>
        <v>7</v>
      </c>
    </row>
    <row r="41" spans="3:31" s="9" customFormat="1" ht="12.75">
      <c r="C41" s="8">
        <v>0.65625</v>
      </c>
      <c r="D41" s="9" t="s">
        <v>33</v>
      </c>
      <c r="E41" s="9" t="s">
        <v>2</v>
      </c>
      <c r="F41" s="9">
        <v>-21.7</v>
      </c>
      <c r="I41" s="9">
        <v>1</v>
      </c>
      <c r="J41" s="9">
        <v>2</v>
      </c>
      <c r="M41" s="9">
        <v>2</v>
      </c>
      <c r="AB41" s="9">
        <v>2</v>
      </c>
      <c r="AD41" s="9">
        <f t="shared" si="0"/>
        <v>7</v>
      </c>
      <c r="AE41" s="9">
        <f t="shared" si="1"/>
        <v>7</v>
      </c>
    </row>
    <row r="42" spans="3:31" s="11" customFormat="1" ht="12.75">
      <c r="C42" s="12">
        <v>0.65625</v>
      </c>
      <c r="D42" s="11" t="s">
        <v>33</v>
      </c>
      <c r="E42" s="11" t="s">
        <v>36</v>
      </c>
      <c r="F42" s="11">
        <v>-21.7</v>
      </c>
      <c r="I42" s="11">
        <v>1</v>
      </c>
      <c r="J42" s="11">
        <v>2</v>
      </c>
      <c r="M42" s="11">
        <v>2</v>
      </c>
      <c r="AB42" s="11">
        <v>2</v>
      </c>
      <c r="AD42" s="9">
        <f t="shared" si="0"/>
        <v>7</v>
      </c>
      <c r="AE42" s="9">
        <f t="shared" si="1"/>
        <v>7</v>
      </c>
    </row>
    <row r="43" spans="3:31" s="9" customFormat="1" ht="12.75">
      <c r="C43" s="8">
        <v>0.6645833333333333</v>
      </c>
      <c r="D43" s="9" t="s">
        <v>33</v>
      </c>
      <c r="E43" s="9" t="s">
        <v>2</v>
      </c>
      <c r="F43" s="9">
        <v>-19.8</v>
      </c>
      <c r="M43" s="9">
        <v>1</v>
      </c>
      <c r="AD43" s="9">
        <f t="shared" si="0"/>
        <v>1</v>
      </c>
      <c r="AE43" s="9">
        <f t="shared" si="1"/>
        <v>1</v>
      </c>
    </row>
    <row r="44" spans="3:31" s="11" customFormat="1" ht="12.75">
      <c r="C44" s="12">
        <v>0.6645833333333333</v>
      </c>
      <c r="D44" s="11" t="s">
        <v>33</v>
      </c>
      <c r="E44" s="11" t="s">
        <v>36</v>
      </c>
      <c r="F44" s="11">
        <v>-19.8</v>
      </c>
      <c r="M44" s="11">
        <v>1</v>
      </c>
      <c r="AD44" s="9">
        <f t="shared" si="0"/>
        <v>1</v>
      </c>
      <c r="AE44" s="9">
        <f t="shared" si="1"/>
        <v>1</v>
      </c>
    </row>
    <row r="45" spans="3:31" s="11" customFormat="1" ht="12.75">
      <c r="C45" s="12">
        <v>0.6666666666666666</v>
      </c>
      <c r="D45" s="11" t="s">
        <v>33</v>
      </c>
      <c r="E45" s="11" t="s">
        <v>36</v>
      </c>
      <c r="F45" s="11">
        <v>-11.8</v>
      </c>
      <c r="Q45" s="11">
        <v>1</v>
      </c>
      <c r="AD45" s="9">
        <f t="shared" si="0"/>
        <v>1</v>
      </c>
      <c r="AE45" s="9">
        <f t="shared" si="1"/>
        <v>1</v>
      </c>
    </row>
    <row r="46" spans="3:31" s="9" customFormat="1" ht="12.75">
      <c r="C46" s="8">
        <v>0.6673611111111111</v>
      </c>
      <c r="D46" s="9" t="s">
        <v>33</v>
      </c>
      <c r="E46" s="9" t="s">
        <v>2</v>
      </c>
      <c r="F46" s="9">
        <v>-19</v>
      </c>
      <c r="Q46" s="9">
        <v>1</v>
      </c>
      <c r="AD46" s="9">
        <f t="shared" si="0"/>
        <v>1</v>
      </c>
      <c r="AE46" s="9">
        <f t="shared" si="1"/>
        <v>1</v>
      </c>
    </row>
    <row r="47" spans="3:31" s="9" customFormat="1" ht="12.75">
      <c r="C47" s="8">
        <v>0.6673611111111111</v>
      </c>
      <c r="D47" s="9" t="s">
        <v>33</v>
      </c>
      <c r="E47" s="9" t="s">
        <v>2</v>
      </c>
      <c r="F47" s="9">
        <v>-19</v>
      </c>
      <c r="Q47" s="9">
        <v>1</v>
      </c>
      <c r="AD47" s="9">
        <f t="shared" si="0"/>
        <v>1</v>
      </c>
      <c r="AE47" s="9">
        <f t="shared" si="1"/>
        <v>1</v>
      </c>
    </row>
    <row r="48" spans="3:31" s="9" customFormat="1" ht="12.75">
      <c r="C48" s="8">
        <v>0.66875</v>
      </c>
      <c r="D48" s="9" t="s">
        <v>33</v>
      </c>
      <c r="E48" s="9" t="s">
        <v>2</v>
      </c>
      <c r="F48" s="9">
        <v>-18.5</v>
      </c>
      <c r="Q48" s="9">
        <v>1</v>
      </c>
      <c r="AD48" s="9">
        <f t="shared" si="0"/>
        <v>1</v>
      </c>
      <c r="AE48" s="9">
        <f t="shared" si="1"/>
        <v>1</v>
      </c>
    </row>
    <row r="49" spans="1:31" s="9" customFormat="1" ht="12.75">
      <c r="A49" s="7">
        <v>39268</v>
      </c>
      <c r="B49" s="8">
        <v>0.3743055555555555</v>
      </c>
      <c r="C49" s="8">
        <v>0.38680555555555557</v>
      </c>
      <c r="D49" s="9" t="s">
        <v>38</v>
      </c>
      <c r="E49" s="9" t="s">
        <v>2</v>
      </c>
      <c r="F49" s="9">
        <v>-22.5</v>
      </c>
      <c r="I49" s="9">
        <v>1</v>
      </c>
      <c r="M49" s="9">
        <v>2</v>
      </c>
      <c r="AD49" s="9">
        <f t="shared" si="0"/>
        <v>3</v>
      </c>
      <c r="AE49" s="9">
        <f t="shared" si="1"/>
        <v>3</v>
      </c>
    </row>
    <row r="50" spans="3:31" s="11" customFormat="1" ht="12.75">
      <c r="C50" s="12">
        <v>0.3902777777777778</v>
      </c>
      <c r="D50" s="11" t="s">
        <v>38</v>
      </c>
      <c r="E50" s="11" t="s">
        <v>36</v>
      </c>
      <c r="F50" s="11">
        <v>-25</v>
      </c>
      <c r="M50" s="11">
        <v>5</v>
      </c>
      <c r="AD50" s="9">
        <f t="shared" si="0"/>
        <v>5</v>
      </c>
      <c r="AE50" s="9">
        <f t="shared" si="1"/>
        <v>5</v>
      </c>
    </row>
    <row r="51" spans="3:31" s="11" customFormat="1" ht="12.75">
      <c r="C51" s="12">
        <v>0.3902777777777778</v>
      </c>
      <c r="D51" s="11" t="s">
        <v>38</v>
      </c>
      <c r="E51" s="11" t="s">
        <v>36</v>
      </c>
      <c r="F51" s="11">
        <v>-25</v>
      </c>
      <c r="M51" s="11">
        <v>5</v>
      </c>
      <c r="AD51" s="9">
        <f t="shared" si="0"/>
        <v>5</v>
      </c>
      <c r="AE51" s="9">
        <f t="shared" si="1"/>
        <v>5</v>
      </c>
    </row>
    <row r="52" spans="3:31" s="11" customFormat="1" ht="12.75">
      <c r="C52" s="12">
        <v>0.3902777777777778</v>
      </c>
      <c r="D52" s="11" t="s">
        <v>38</v>
      </c>
      <c r="E52" s="11" t="s">
        <v>36</v>
      </c>
      <c r="F52" s="11">
        <v>-25</v>
      </c>
      <c r="M52" s="11">
        <v>5</v>
      </c>
      <c r="AD52" s="9">
        <f t="shared" si="0"/>
        <v>5</v>
      </c>
      <c r="AE52" s="9">
        <f t="shared" si="1"/>
        <v>5</v>
      </c>
    </row>
    <row r="53" spans="3:31" s="11" customFormat="1" ht="12.75">
      <c r="C53" s="12">
        <v>0.3902777777777778</v>
      </c>
      <c r="D53" s="11" t="s">
        <v>38</v>
      </c>
      <c r="E53" s="11" t="s">
        <v>36</v>
      </c>
      <c r="F53" s="11">
        <v>-25</v>
      </c>
      <c r="M53" s="11">
        <v>5</v>
      </c>
      <c r="AD53" s="9">
        <f t="shared" si="0"/>
        <v>5</v>
      </c>
      <c r="AE53" s="9">
        <f t="shared" si="1"/>
        <v>5</v>
      </c>
    </row>
    <row r="54" spans="3:31" s="11" customFormat="1" ht="12.75">
      <c r="C54" s="12">
        <v>0.3902777777777778</v>
      </c>
      <c r="D54" s="11" t="s">
        <v>38</v>
      </c>
      <c r="E54" s="11" t="s">
        <v>36</v>
      </c>
      <c r="F54" s="11">
        <v>-25</v>
      </c>
      <c r="M54" s="11">
        <v>5</v>
      </c>
      <c r="AD54" s="9">
        <f t="shared" si="0"/>
        <v>5</v>
      </c>
      <c r="AE54" s="9">
        <f t="shared" si="1"/>
        <v>5</v>
      </c>
    </row>
    <row r="55" spans="3:31" s="11" customFormat="1" ht="12.75">
      <c r="C55" s="12">
        <v>0.3902777777777778</v>
      </c>
      <c r="D55" s="11" t="s">
        <v>38</v>
      </c>
      <c r="E55" s="11" t="s">
        <v>36</v>
      </c>
      <c r="F55" s="11">
        <v>-25</v>
      </c>
      <c r="M55" s="11">
        <v>5</v>
      </c>
      <c r="AD55" s="9">
        <f t="shared" si="0"/>
        <v>5</v>
      </c>
      <c r="AE55" s="9">
        <f t="shared" si="1"/>
        <v>5</v>
      </c>
    </row>
    <row r="56" spans="1:31" s="9" customFormat="1" ht="12.75">
      <c r="A56" s="7">
        <v>39269</v>
      </c>
      <c r="B56" s="8">
        <v>0.4611111111111111</v>
      </c>
      <c r="C56" s="8">
        <v>0.46319444444444446</v>
      </c>
      <c r="D56" s="9" t="s">
        <v>39</v>
      </c>
      <c r="E56" s="9" t="s">
        <v>2</v>
      </c>
      <c r="F56" s="9">
        <v>-19.6</v>
      </c>
      <c r="S56" s="9">
        <v>1</v>
      </c>
      <c r="AD56" s="9">
        <f t="shared" si="0"/>
        <v>1</v>
      </c>
      <c r="AE56" s="9">
        <f t="shared" si="1"/>
        <v>1</v>
      </c>
    </row>
    <row r="57" spans="1:31" s="9" customFormat="1" ht="12.75">
      <c r="A57" s="8"/>
      <c r="C57" s="8">
        <v>0.46319444444444446</v>
      </c>
      <c r="D57" s="9" t="s">
        <v>39</v>
      </c>
      <c r="E57" s="9" t="s">
        <v>2</v>
      </c>
      <c r="F57" s="9">
        <v>-19.6</v>
      </c>
      <c r="S57" s="9">
        <v>1</v>
      </c>
      <c r="AD57" s="9">
        <f t="shared" si="0"/>
        <v>1</v>
      </c>
      <c r="AE57" s="9">
        <f t="shared" si="1"/>
        <v>1</v>
      </c>
    </row>
    <row r="58" spans="3:31" s="9" customFormat="1" ht="12.75">
      <c r="C58" s="8">
        <v>0.46319444444444446</v>
      </c>
      <c r="D58" s="9" t="s">
        <v>39</v>
      </c>
      <c r="E58" s="9" t="s">
        <v>2</v>
      </c>
      <c r="F58" s="9">
        <v>-19.6</v>
      </c>
      <c r="S58" s="9">
        <v>1</v>
      </c>
      <c r="AD58" s="9">
        <f t="shared" si="0"/>
        <v>1</v>
      </c>
      <c r="AE58" s="9">
        <f t="shared" si="1"/>
        <v>1</v>
      </c>
    </row>
    <row r="59" spans="3:31" s="9" customFormat="1" ht="12.75">
      <c r="C59" s="8">
        <v>0.46319444444444446</v>
      </c>
      <c r="D59" s="9" t="s">
        <v>39</v>
      </c>
      <c r="E59" s="9" t="s">
        <v>2</v>
      </c>
      <c r="F59" s="9">
        <v>-19.6</v>
      </c>
      <c r="S59" s="9">
        <v>1</v>
      </c>
      <c r="AD59" s="9">
        <f t="shared" si="0"/>
        <v>1</v>
      </c>
      <c r="AE59" s="9">
        <f t="shared" si="1"/>
        <v>1</v>
      </c>
    </row>
    <row r="60" spans="3:31" s="9" customFormat="1" ht="12.75">
      <c r="C60" s="8">
        <v>0.46319444444444446</v>
      </c>
      <c r="D60" s="9" t="s">
        <v>39</v>
      </c>
      <c r="E60" s="9" t="s">
        <v>2</v>
      </c>
      <c r="F60" s="9">
        <v>-19.6</v>
      </c>
      <c r="S60" s="9">
        <v>1</v>
      </c>
      <c r="AD60" s="9">
        <f t="shared" si="0"/>
        <v>1</v>
      </c>
      <c r="AE60" s="9">
        <f t="shared" si="1"/>
        <v>1</v>
      </c>
    </row>
    <row r="61" spans="3:31" s="11" customFormat="1" ht="12.75">
      <c r="C61" s="12">
        <v>0.47430555555555554</v>
      </c>
      <c r="D61" s="11" t="s">
        <v>39</v>
      </c>
      <c r="E61" s="11" t="s">
        <v>36</v>
      </c>
      <c r="F61" s="11">
        <v>-19</v>
      </c>
      <c r="AD61" s="9">
        <f t="shared" si="0"/>
        <v>0</v>
      </c>
      <c r="AE61" s="9">
        <f t="shared" si="1"/>
        <v>0</v>
      </c>
    </row>
    <row r="62" spans="2:31" s="9" customFormat="1" ht="12.75">
      <c r="B62" s="8">
        <v>0.5354166666666667</v>
      </c>
      <c r="C62" s="8">
        <v>0.5409722222222222</v>
      </c>
      <c r="D62" s="9" t="s">
        <v>33</v>
      </c>
      <c r="E62" s="9" t="s">
        <v>2</v>
      </c>
      <c r="F62" s="9">
        <v>-27.5</v>
      </c>
      <c r="J62" s="9">
        <v>1</v>
      </c>
      <c r="M62" s="9">
        <v>1</v>
      </c>
      <c r="S62" s="9">
        <v>1</v>
      </c>
      <c r="AD62" s="9">
        <f t="shared" si="0"/>
        <v>3</v>
      </c>
      <c r="AE62" s="9">
        <f t="shared" si="1"/>
        <v>3</v>
      </c>
    </row>
    <row r="63" spans="1:31" s="11" customFormat="1" ht="12.75">
      <c r="A63" s="13">
        <v>39271</v>
      </c>
      <c r="B63" s="12">
        <v>0.3736111111111111</v>
      </c>
      <c r="C63" s="12">
        <v>0.38958333333333334</v>
      </c>
      <c r="D63" s="11" t="s">
        <v>40</v>
      </c>
      <c r="E63" s="11" t="s">
        <v>36</v>
      </c>
      <c r="F63" s="11">
        <v>-16.6</v>
      </c>
      <c r="K63" s="11">
        <v>1</v>
      </c>
      <c r="M63" s="11">
        <v>2</v>
      </c>
      <c r="N63" s="11">
        <v>1</v>
      </c>
      <c r="Q63" s="11">
        <v>1</v>
      </c>
      <c r="W63" s="11">
        <v>1</v>
      </c>
      <c r="AD63" s="9">
        <f t="shared" si="0"/>
        <v>6</v>
      </c>
      <c r="AE63" s="9">
        <f t="shared" si="1"/>
        <v>6</v>
      </c>
    </row>
    <row r="64" spans="3:31" s="9" customFormat="1" ht="12.75">
      <c r="C64" s="8">
        <v>0.39444444444444443</v>
      </c>
      <c r="D64" s="9" t="s">
        <v>40</v>
      </c>
      <c r="E64" s="9" t="s">
        <v>2</v>
      </c>
      <c r="F64" s="9">
        <v>-29.6</v>
      </c>
      <c r="H64" s="9">
        <v>12</v>
      </c>
      <c r="K64" s="9">
        <v>4</v>
      </c>
      <c r="AD64" s="9">
        <f t="shared" si="0"/>
        <v>16</v>
      </c>
      <c r="AE64" s="9">
        <f t="shared" si="1"/>
        <v>16</v>
      </c>
    </row>
    <row r="65" spans="2:31" s="11" customFormat="1" ht="12.75">
      <c r="B65" s="12">
        <v>0.3979166666666667</v>
      </c>
      <c r="C65" s="12">
        <v>0.3993055555555556</v>
      </c>
      <c r="D65" s="11" t="s">
        <v>40</v>
      </c>
      <c r="E65" s="11" t="s">
        <v>36</v>
      </c>
      <c r="F65" s="11">
        <v>-22.2</v>
      </c>
      <c r="I65" s="11">
        <v>3</v>
      </c>
      <c r="J65" s="11">
        <v>2</v>
      </c>
      <c r="K65" s="11">
        <v>1</v>
      </c>
      <c r="M65" s="11">
        <v>1</v>
      </c>
      <c r="O65" s="11">
        <v>1</v>
      </c>
      <c r="R65" s="11">
        <v>1</v>
      </c>
      <c r="AD65" s="9">
        <f t="shared" si="0"/>
        <v>9</v>
      </c>
      <c r="AE65" s="9">
        <f t="shared" si="1"/>
        <v>9</v>
      </c>
    </row>
    <row r="66" spans="3:31" s="11" customFormat="1" ht="12.75">
      <c r="C66" s="12">
        <v>0.40138888888888885</v>
      </c>
      <c r="D66" s="11" t="s">
        <v>40</v>
      </c>
      <c r="E66" s="11" t="s">
        <v>36</v>
      </c>
      <c r="F66" s="11">
        <v>-26.6</v>
      </c>
      <c r="H66" s="11">
        <v>1</v>
      </c>
      <c r="K66" s="11">
        <v>2</v>
      </c>
      <c r="M66" s="11">
        <v>2</v>
      </c>
      <c r="S66" s="11">
        <v>2</v>
      </c>
      <c r="W66" s="11">
        <v>1</v>
      </c>
      <c r="AB66" s="11">
        <v>1</v>
      </c>
      <c r="AD66" s="9">
        <f t="shared" si="0"/>
        <v>9</v>
      </c>
      <c r="AE66" s="9">
        <f t="shared" si="1"/>
        <v>9</v>
      </c>
    </row>
    <row r="67" spans="3:31" s="9" customFormat="1" ht="12.75">
      <c r="C67" s="8">
        <v>0.4048611111111111</v>
      </c>
      <c r="D67" s="9" t="s">
        <v>40</v>
      </c>
      <c r="E67" s="9" t="s">
        <v>2</v>
      </c>
      <c r="F67" s="9">
        <v>-25.5</v>
      </c>
      <c r="H67" s="9">
        <v>8</v>
      </c>
      <c r="J67" s="9">
        <v>1</v>
      </c>
      <c r="M67" s="9">
        <v>6</v>
      </c>
      <c r="AD67" s="9">
        <f t="shared" si="0"/>
        <v>15</v>
      </c>
      <c r="AE67" s="9">
        <f t="shared" si="1"/>
        <v>15</v>
      </c>
    </row>
    <row r="68" spans="3:31" s="24" customFormat="1" ht="12.75">
      <c r="C68" s="25">
        <v>0.40625</v>
      </c>
      <c r="D68" s="24" t="s">
        <v>40</v>
      </c>
      <c r="E68" s="24" t="s">
        <v>14</v>
      </c>
      <c r="F68" s="24">
        <v>-25.7</v>
      </c>
      <c r="H68" s="24">
        <v>8</v>
      </c>
      <c r="J68" s="24">
        <v>1</v>
      </c>
      <c r="M68" s="24">
        <v>6</v>
      </c>
      <c r="AD68" s="9">
        <f aca="true" t="shared" si="2" ref="AD68:AD131">SUM(H68:AC68)</f>
        <v>15</v>
      </c>
      <c r="AE68" s="9">
        <f aca="true" t="shared" si="3" ref="AE68:AE131">AD68/1</f>
        <v>15</v>
      </c>
    </row>
    <row r="69" spans="1:31" s="11" customFormat="1" ht="12.75">
      <c r="A69" s="13">
        <v>39272</v>
      </c>
      <c r="B69" s="12">
        <v>0.579861111111111</v>
      </c>
      <c r="C69" s="12">
        <v>0.5868055555555556</v>
      </c>
      <c r="D69" s="11" t="s">
        <v>39</v>
      </c>
      <c r="E69" s="11" t="s">
        <v>36</v>
      </c>
      <c r="F69" s="11">
        <v>-23.7</v>
      </c>
      <c r="AD69" s="9">
        <f t="shared" si="2"/>
        <v>0</v>
      </c>
      <c r="AE69" s="9">
        <f t="shared" si="3"/>
        <v>0</v>
      </c>
    </row>
    <row r="70" spans="3:31" s="15" customFormat="1" ht="12.75">
      <c r="C70" s="16">
        <v>0.5868055555555556</v>
      </c>
      <c r="D70" s="15" t="s">
        <v>39</v>
      </c>
      <c r="E70" s="15" t="s">
        <v>4</v>
      </c>
      <c r="F70" s="15">
        <v>-23.7</v>
      </c>
      <c r="AD70" s="9">
        <f t="shared" si="2"/>
        <v>0</v>
      </c>
      <c r="AE70" s="9">
        <f t="shared" si="3"/>
        <v>0</v>
      </c>
    </row>
    <row r="71" spans="3:31" s="15" customFormat="1" ht="12.75">
      <c r="C71" s="16">
        <v>0.5965277777777778</v>
      </c>
      <c r="D71" s="15" t="s">
        <v>39</v>
      </c>
      <c r="E71" s="15" t="s">
        <v>4</v>
      </c>
      <c r="F71" s="15">
        <v>-24.9</v>
      </c>
      <c r="AD71" s="9">
        <f t="shared" si="2"/>
        <v>0</v>
      </c>
      <c r="AE71" s="9">
        <f t="shared" si="3"/>
        <v>0</v>
      </c>
    </row>
    <row r="72" spans="1:31" s="24" customFormat="1" ht="12.75">
      <c r="A72" s="26">
        <v>39273</v>
      </c>
      <c r="B72" s="25">
        <v>0.37222222222222223</v>
      </c>
      <c r="C72" s="25">
        <v>0.3736111111111111</v>
      </c>
      <c r="D72" s="24" t="s">
        <v>39</v>
      </c>
      <c r="E72" s="24" t="s">
        <v>14</v>
      </c>
      <c r="F72" s="24">
        <v>-21.3</v>
      </c>
      <c r="AD72" s="9">
        <f t="shared" si="2"/>
        <v>0</v>
      </c>
      <c r="AE72" s="9">
        <f t="shared" si="3"/>
        <v>0</v>
      </c>
    </row>
    <row r="73" spans="3:31" s="11" customFormat="1" ht="12.75">
      <c r="C73" s="12">
        <v>0.3826388888888889</v>
      </c>
      <c r="D73" s="11" t="s">
        <v>39</v>
      </c>
      <c r="E73" s="11" t="s">
        <v>36</v>
      </c>
      <c r="F73" s="11">
        <v>-26.7</v>
      </c>
      <c r="AD73" s="9">
        <f t="shared" si="2"/>
        <v>0</v>
      </c>
      <c r="AE73" s="9">
        <f t="shared" si="3"/>
        <v>0</v>
      </c>
    </row>
    <row r="74" spans="1:31" s="11" customFormat="1" ht="12.75">
      <c r="A74" s="13">
        <v>39276</v>
      </c>
      <c r="B74" s="12">
        <v>0.7027777777777778</v>
      </c>
      <c r="C74" s="12">
        <v>0.7118055555555555</v>
      </c>
      <c r="D74" s="11" t="s">
        <v>39</v>
      </c>
      <c r="E74" s="11" t="s">
        <v>36</v>
      </c>
      <c r="F74" s="11">
        <v>-22.1</v>
      </c>
      <c r="AD74" s="9">
        <f t="shared" si="2"/>
        <v>0</v>
      </c>
      <c r="AE74" s="9">
        <f t="shared" si="3"/>
        <v>0</v>
      </c>
    </row>
    <row r="75" spans="3:31" s="11" customFormat="1" ht="12.75">
      <c r="C75" s="12">
        <v>0.7125</v>
      </c>
      <c r="D75" s="11" t="s">
        <v>39</v>
      </c>
      <c r="E75" s="11" t="s">
        <v>36</v>
      </c>
      <c r="F75" s="11">
        <v>-21.9</v>
      </c>
      <c r="M75" s="11">
        <v>1</v>
      </c>
      <c r="W75" s="11">
        <v>5</v>
      </c>
      <c r="AD75" s="9">
        <f t="shared" si="2"/>
        <v>6</v>
      </c>
      <c r="AE75" s="9">
        <f t="shared" si="3"/>
        <v>6</v>
      </c>
    </row>
    <row r="76" spans="3:31" s="9" customFormat="1" ht="12.75">
      <c r="C76" s="8">
        <v>0.7243055555555555</v>
      </c>
      <c r="D76" s="9" t="s">
        <v>39</v>
      </c>
      <c r="E76" s="9" t="s">
        <v>2</v>
      </c>
      <c r="F76" s="9">
        <v>-19</v>
      </c>
      <c r="AD76" s="9">
        <f t="shared" si="2"/>
        <v>0</v>
      </c>
      <c r="AE76" s="9">
        <f t="shared" si="3"/>
        <v>0</v>
      </c>
    </row>
    <row r="77" spans="3:31" s="9" customFormat="1" ht="12.75">
      <c r="C77" s="8">
        <v>0.725</v>
      </c>
      <c r="D77" s="9" t="s">
        <v>39</v>
      </c>
      <c r="E77" s="9" t="s">
        <v>2</v>
      </c>
      <c r="F77" s="9">
        <v>-18.2</v>
      </c>
      <c r="AD77" s="9">
        <f t="shared" si="2"/>
        <v>0</v>
      </c>
      <c r="AE77" s="9">
        <f t="shared" si="3"/>
        <v>0</v>
      </c>
    </row>
    <row r="78" spans="3:31" s="11" customFormat="1" ht="12.75">
      <c r="C78" s="12">
        <v>0.725</v>
      </c>
      <c r="D78" s="11" t="s">
        <v>39</v>
      </c>
      <c r="E78" s="11" t="s">
        <v>36</v>
      </c>
      <c r="F78" s="11">
        <v>-18.2</v>
      </c>
      <c r="AD78" s="9">
        <f t="shared" si="2"/>
        <v>0</v>
      </c>
      <c r="AE78" s="9">
        <f t="shared" si="3"/>
        <v>0</v>
      </c>
    </row>
    <row r="79" spans="3:31" s="11" customFormat="1" ht="12.75">
      <c r="C79" s="12">
        <v>0.7256944444444445</v>
      </c>
      <c r="D79" s="11" t="s">
        <v>39</v>
      </c>
      <c r="E79" s="11" t="s">
        <v>36</v>
      </c>
      <c r="F79" s="11">
        <v>-16.9</v>
      </c>
      <c r="AD79" s="9">
        <f t="shared" si="2"/>
        <v>0</v>
      </c>
      <c r="AE79" s="9">
        <f t="shared" si="3"/>
        <v>0</v>
      </c>
    </row>
    <row r="80" spans="3:31" s="11" customFormat="1" ht="12.75">
      <c r="C80" s="12">
        <v>0.7340277777777778</v>
      </c>
      <c r="D80" s="11" t="s">
        <v>39</v>
      </c>
      <c r="E80" s="11" t="s">
        <v>36</v>
      </c>
      <c r="F80" s="11">
        <v>-8.2</v>
      </c>
      <c r="AD80" s="9">
        <f t="shared" si="2"/>
        <v>0</v>
      </c>
      <c r="AE80" s="9">
        <f t="shared" si="3"/>
        <v>0</v>
      </c>
    </row>
    <row r="81" spans="3:31" s="11" customFormat="1" ht="12.75">
      <c r="C81" s="12">
        <v>0.7347222222222222</v>
      </c>
      <c r="D81" s="11" t="s">
        <v>39</v>
      </c>
      <c r="E81" s="11" t="s">
        <v>36</v>
      </c>
      <c r="F81" s="11">
        <v>-14.6</v>
      </c>
      <c r="AD81" s="9">
        <f t="shared" si="2"/>
        <v>0</v>
      </c>
      <c r="AE81" s="9">
        <f t="shared" si="3"/>
        <v>0</v>
      </c>
    </row>
    <row r="82" spans="1:31" s="20" customFormat="1" ht="12.75">
      <c r="A82" s="22">
        <v>39279</v>
      </c>
      <c r="B82" s="21">
        <v>0.6013888888888889</v>
      </c>
      <c r="C82" s="21">
        <v>0.6243055555555556</v>
      </c>
      <c r="D82" s="20" t="s">
        <v>33</v>
      </c>
      <c r="E82" s="20" t="s">
        <v>41</v>
      </c>
      <c r="F82" s="20">
        <v>-14</v>
      </c>
      <c r="AD82" s="9">
        <f t="shared" si="2"/>
        <v>0</v>
      </c>
      <c r="AE82" s="9">
        <f t="shared" si="3"/>
        <v>0</v>
      </c>
    </row>
    <row r="83" spans="3:31" s="9" customFormat="1" ht="12.75">
      <c r="C83" s="8">
        <v>0.6333333333333333</v>
      </c>
      <c r="D83" s="9" t="s">
        <v>33</v>
      </c>
      <c r="E83" s="28" t="s">
        <v>2</v>
      </c>
      <c r="F83" s="28">
        <v>-19.3</v>
      </c>
      <c r="G83" s="28"/>
      <c r="AD83" s="9">
        <f t="shared" si="2"/>
        <v>0</v>
      </c>
      <c r="AE83" s="9">
        <f t="shared" si="3"/>
        <v>0</v>
      </c>
    </row>
    <row r="84" spans="3:31" s="9" customFormat="1" ht="12.75">
      <c r="C84" s="8">
        <v>0.6333333333333333</v>
      </c>
      <c r="D84" s="9" t="s">
        <v>33</v>
      </c>
      <c r="E84" s="9" t="s">
        <v>2</v>
      </c>
      <c r="F84" s="9">
        <v>-19.3</v>
      </c>
      <c r="AD84" s="9">
        <f t="shared" si="2"/>
        <v>0</v>
      </c>
      <c r="AE84" s="9">
        <f t="shared" si="3"/>
        <v>0</v>
      </c>
    </row>
    <row r="85" spans="2:31" s="9" customFormat="1" ht="12.75">
      <c r="B85" s="8">
        <v>0.7465277777777778</v>
      </c>
      <c r="C85" s="8">
        <v>0.7604166666666666</v>
      </c>
      <c r="D85" s="9" t="s">
        <v>33</v>
      </c>
      <c r="E85" s="9" t="s">
        <v>2</v>
      </c>
      <c r="F85" s="9">
        <v>-23.6</v>
      </c>
      <c r="H85" s="9">
        <v>4</v>
      </c>
      <c r="M85" s="9">
        <v>2</v>
      </c>
      <c r="AD85" s="9">
        <f t="shared" si="2"/>
        <v>6</v>
      </c>
      <c r="AE85" s="9">
        <f t="shared" si="3"/>
        <v>6</v>
      </c>
    </row>
    <row r="86" spans="3:31" s="9" customFormat="1" ht="12.75">
      <c r="C86" s="8">
        <v>0.7604166666666666</v>
      </c>
      <c r="D86" s="9" t="s">
        <v>33</v>
      </c>
      <c r="E86" s="9" t="s">
        <v>2</v>
      </c>
      <c r="F86" s="9">
        <v>-23.6</v>
      </c>
      <c r="H86" s="9">
        <v>4</v>
      </c>
      <c r="M86" s="9">
        <v>2</v>
      </c>
      <c r="AD86" s="9">
        <f t="shared" si="2"/>
        <v>6</v>
      </c>
      <c r="AE86" s="9">
        <f t="shared" si="3"/>
        <v>6</v>
      </c>
    </row>
    <row r="87" spans="3:31" s="11" customFormat="1" ht="12.75">
      <c r="C87" s="12">
        <v>0.7611111111111111</v>
      </c>
      <c r="D87" s="11" t="s">
        <v>33</v>
      </c>
      <c r="E87" s="11" t="s">
        <v>36</v>
      </c>
      <c r="F87" s="11">
        <v>-23.3</v>
      </c>
      <c r="H87" s="11">
        <v>4</v>
      </c>
      <c r="M87" s="11">
        <v>2</v>
      </c>
      <c r="AD87" s="9">
        <f t="shared" si="2"/>
        <v>6</v>
      </c>
      <c r="AE87" s="9">
        <f t="shared" si="3"/>
        <v>6</v>
      </c>
    </row>
    <row r="88" spans="3:31" s="11" customFormat="1" ht="12.75">
      <c r="C88" s="12">
        <v>0.7611111111111111</v>
      </c>
      <c r="D88" s="11" t="s">
        <v>33</v>
      </c>
      <c r="E88" s="11" t="s">
        <v>36</v>
      </c>
      <c r="F88" s="11">
        <v>-23.3</v>
      </c>
      <c r="H88" s="11">
        <v>4</v>
      </c>
      <c r="M88" s="11">
        <v>2</v>
      </c>
      <c r="AD88" s="9">
        <f t="shared" si="2"/>
        <v>6</v>
      </c>
      <c r="AE88" s="9">
        <f t="shared" si="3"/>
        <v>6</v>
      </c>
    </row>
    <row r="89" spans="3:31" s="11" customFormat="1" ht="12.75">
      <c r="C89" s="12">
        <v>0.7611111111111111</v>
      </c>
      <c r="D89" s="11" t="s">
        <v>33</v>
      </c>
      <c r="E89" s="11" t="s">
        <v>36</v>
      </c>
      <c r="F89" s="11">
        <v>-23.3</v>
      </c>
      <c r="H89" s="11">
        <v>4</v>
      </c>
      <c r="M89" s="11">
        <v>2</v>
      </c>
      <c r="AD89" s="9">
        <f t="shared" si="2"/>
        <v>6</v>
      </c>
      <c r="AE89" s="9">
        <f t="shared" si="3"/>
        <v>6</v>
      </c>
    </row>
    <row r="90" spans="3:31" s="9" customFormat="1" ht="12.75">
      <c r="C90" s="8">
        <v>0.7638888888888888</v>
      </c>
      <c r="D90" s="9" t="s">
        <v>33</v>
      </c>
      <c r="E90" s="9" t="s">
        <v>2</v>
      </c>
      <c r="F90" s="9">
        <v>-22.2</v>
      </c>
      <c r="M90" s="9">
        <v>1</v>
      </c>
      <c r="AB90" s="9">
        <v>6</v>
      </c>
      <c r="AD90" s="9">
        <f t="shared" si="2"/>
        <v>7</v>
      </c>
      <c r="AE90" s="9">
        <f t="shared" si="3"/>
        <v>7</v>
      </c>
    </row>
    <row r="91" spans="1:31" s="11" customFormat="1" ht="12.75">
      <c r="A91" s="13">
        <v>39283</v>
      </c>
      <c r="B91" s="12">
        <v>0.6798611111111111</v>
      </c>
      <c r="C91" s="12">
        <v>0.6965277777777777</v>
      </c>
      <c r="D91" s="11" t="s">
        <v>42</v>
      </c>
      <c r="E91" s="11" t="s">
        <v>36</v>
      </c>
      <c r="F91" s="11">
        <v>-24.1</v>
      </c>
      <c r="AD91" s="9">
        <f t="shared" si="2"/>
        <v>0</v>
      </c>
      <c r="AE91" s="9">
        <f t="shared" si="3"/>
        <v>0</v>
      </c>
    </row>
    <row r="92" spans="3:31" s="11" customFormat="1" ht="12.75">
      <c r="C92" s="12">
        <v>0.6965277777777777</v>
      </c>
      <c r="D92" s="11" t="s">
        <v>42</v>
      </c>
      <c r="E92" s="11" t="s">
        <v>36</v>
      </c>
      <c r="F92" s="11">
        <v>-24.1</v>
      </c>
      <c r="AD92" s="9">
        <f t="shared" si="2"/>
        <v>0</v>
      </c>
      <c r="AE92" s="9">
        <f t="shared" si="3"/>
        <v>0</v>
      </c>
    </row>
    <row r="93" spans="3:31" s="11" customFormat="1" ht="12.75">
      <c r="C93" s="12">
        <v>0.6965277777777777</v>
      </c>
      <c r="D93" s="11" t="s">
        <v>42</v>
      </c>
      <c r="E93" s="11" t="s">
        <v>36</v>
      </c>
      <c r="F93" s="11">
        <v>-24.1</v>
      </c>
      <c r="AD93" s="9">
        <f t="shared" si="2"/>
        <v>0</v>
      </c>
      <c r="AE93" s="9">
        <f t="shared" si="3"/>
        <v>0</v>
      </c>
    </row>
    <row r="94" spans="3:31" s="11" customFormat="1" ht="12.75">
      <c r="C94" s="12">
        <v>0.6986111111111111</v>
      </c>
      <c r="D94" s="11" t="s">
        <v>42</v>
      </c>
      <c r="E94" s="11" t="s">
        <v>36</v>
      </c>
      <c r="F94" s="11">
        <v>-21.9</v>
      </c>
      <c r="M94" s="11">
        <v>1</v>
      </c>
      <c r="Q94" s="11">
        <v>2</v>
      </c>
      <c r="AD94" s="9">
        <f t="shared" si="2"/>
        <v>3</v>
      </c>
      <c r="AE94" s="9">
        <f t="shared" si="3"/>
        <v>3</v>
      </c>
    </row>
    <row r="95" spans="3:31" s="15" customFormat="1" ht="12.75">
      <c r="C95" s="16">
        <v>0.7020833333333334</v>
      </c>
      <c r="D95" s="15" t="s">
        <v>42</v>
      </c>
      <c r="E95" s="15" t="s">
        <v>4</v>
      </c>
      <c r="F95" s="15">
        <v>-26.3</v>
      </c>
      <c r="H95" s="15">
        <v>2</v>
      </c>
      <c r="I95" s="15">
        <v>1</v>
      </c>
      <c r="K95" s="15">
        <v>1</v>
      </c>
      <c r="M95" s="15">
        <v>2</v>
      </c>
      <c r="S95" s="15">
        <v>1</v>
      </c>
      <c r="W95" s="15">
        <v>5</v>
      </c>
      <c r="AD95" s="9">
        <f t="shared" si="2"/>
        <v>12</v>
      </c>
      <c r="AE95" s="9">
        <f t="shared" si="3"/>
        <v>12</v>
      </c>
    </row>
    <row r="96" spans="3:31" s="11" customFormat="1" ht="12.75">
      <c r="C96" s="12">
        <v>0.7041666666666666</v>
      </c>
      <c r="D96" s="11" t="s">
        <v>42</v>
      </c>
      <c r="E96" s="11" t="s">
        <v>36</v>
      </c>
      <c r="F96" s="11">
        <v>-20.6</v>
      </c>
      <c r="H96" s="11">
        <v>3</v>
      </c>
      <c r="I96" s="11">
        <v>1</v>
      </c>
      <c r="J96" s="11">
        <v>1</v>
      </c>
      <c r="K96" s="11">
        <v>1</v>
      </c>
      <c r="M96" s="11">
        <v>1</v>
      </c>
      <c r="Q96" s="11">
        <v>1</v>
      </c>
      <c r="AD96" s="9">
        <f t="shared" si="2"/>
        <v>8</v>
      </c>
      <c r="AE96" s="9">
        <f t="shared" si="3"/>
        <v>8</v>
      </c>
    </row>
    <row r="97" spans="3:31" s="9" customFormat="1" ht="12.75">
      <c r="C97" s="8">
        <v>0.7041666666666666</v>
      </c>
      <c r="D97" s="9" t="s">
        <v>42</v>
      </c>
      <c r="E97" s="9" t="s">
        <v>2</v>
      </c>
      <c r="F97" s="9">
        <v>-20.6</v>
      </c>
      <c r="H97" s="9">
        <v>3</v>
      </c>
      <c r="I97" s="9">
        <v>1</v>
      </c>
      <c r="J97" s="9">
        <v>1</v>
      </c>
      <c r="K97" s="9">
        <v>1</v>
      </c>
      <c r="M97" s="9">
        <v>1</v>
      </c>
      <c r="Q97" s="9">
        <v>1</v>
      </c>
      <c r="AD97" s="9">
        <f t="shared" si="2"/>
        <v>8</v>
      </c>
      <c r="AE97" s="9">
        <f t="shared" si="3"/>
        <v>8</v>
      </c>
    </row>
    <row r="98" spans="3:31" s="9" customFormat="1" ht="12.75">
      <c r="C98" s="8">
        <v>0.7041666666666666</v>
      </c>
      <c r="D98" s="9" t="s">
        <v>42</v>
      </c>
      <c r="E98" s="9" t="s">
        <v>2</v>
      </c>
      <c r="F98" s="9">
        <v>-20.6</v>
      </c>
      <c r="H98" s="9">
        <v>3</v>
      </c>
      <c r="I98" s="9">
        <v>1</v>
      </c>
      <c r="J98" s="9">
        <v>1</v>
      </c>
      <c r="K98" s="9">
        <v>1</v>
      </c>
      <c r="M98" s="9">
        <v>1</v>
      </c>
      <c r="Q98" s="9">
        <v>1</v>
      </c>
      <c r="AD98" s="9">
        <f t="shared" si="2"/>
        <v>8</v>
      </c>
      <c r="AE98" s="9">
        <f t="shared" si="3"/>
        <v>8</v>
      </c>
    </row>
    <row r="99" spans="3:31" s="9" customFormat="1" ht="12.75">
      <c r="C99" s="8">
        <v>0.7041666666666666</v>
      </c>
      <c r="D99" s="9" t="s">
        <v>42</v>
      </c>
      <c r="E99" s="9" t="s">
        <v>2</v>
      </c>
      <c r="F99" s="9">
        <v>-20.6</v>
      </c>
      <c r="H99" s="9">
        <v>3</v>
      </c>
      <c r="I99" s="9">
        <v>1</v>
      </c>
      <c r="J99" s="9">
        <v>1</v>
      </c>
      <c r="K99" s="9">
        <v>1</v>
      </c>
      <c r="M99" s="9">
        <v>1</v>
      </c>
      <c r="Q99" s="9">
        <v>1</v>
      </c>
      <c r="AD99" s="9">
        <f t="shared" si="2"/>
        <v>8</v>
      </c>
      <c r="AE99" s="9">
        <f t="shared" si="3"/>
        <v>8</v>
      </c>
    </row>
    <row r="100" spans="3:31" s="11" customFormat="1" ht="12.75">
      <c r="C100" s="12">
        <v>0.7055555555555556</v>
      </c>
      <c r="D100" s="11" t="s">
        <v>42</v>
      </c>
      <c r="E100" s="11" t="s">
        <v>36</v>
      </c>
      <c r="F100" s="11">
        <v>-15.9</v>
      </c>
      <c r="H100" s="11">
        <v>3</v>
      </c>
      <c r="I100" s="11">
        <v>1</v>
      </c>
      <c r="J100" s="11">
        <v>1</v>
      </c>
      <c r="K100" s="11">
        <v>1</v>
      </c>
      <c r="M100" s="11">
        <v>1</v>
      </c>
      <c r="Q100" s="11">
        <v>1</v>
      </c>
      <c r="AD100" s="9">
        <f t="shared" si="2"/>
        <v>8</v>
      </c>
      <c r="AE100" s="9">
        <f t="shared" si="3"/>
        <v>8</v>
      </c>
    </row>
    <row r="101" spans="2:31" s="11" customFormat="1" ht="12.75">
      <c r="B101" s="12">
        <v>0.7076388888888889</v>
      </c>
      <c r="C101" s="12">
        <v>0.7090277777777777</v>
      </c>
      <c r="D101" s="11" t="s">
        <v>42</v>
      </c>
      <c r="E101" s="11" t="s">
        <v>36</v>
      </c>
      <c r="F101" s="11">
        <v>-31.8</v>
      </c>
      <c r="S101" s="11">
        <v>1</v>
      </c>
      <c r="W101" s="11">
        <v>3</v>
      </c>
      <c r="AD101" s="9">
        <f t="shared" si="2"/>
        <v>4</v>
      </c>
      <c r="AE101" s="9">
        <f t="shared" si="3"/>
        <v>4</v>
      </c>
    </row>
    <row r="102" spans="3:31" s="11" customFormat="1" ht="12.75">
      <c r="C102" s="12">
        <v>0.7111111111111111</v>
      </c>
      <c r="D102" s="11" t="s">
        <v>42</v>
      </c>
      <c r="E102" s="11" t="s">
        <v>36</v>
      </c>
      <c r="F102" s="11">
        <v>-33</v>
      </c>
      <c r="I102" s="11">
        <v>2</v>
      </c>
      <c r="W102" s="11">
        <v>1</v>
      </c>
      <c r="AD102" s="9">
        <f t="shared" si="2"/>
        <v>3</v>
      </c>
      <c r="AE102" s="9">
        <f t="shared" si="3"/>
        <v>3</v>
      </c>
    </row>
    <row r="103" spans="3:31" s="11" customFormat="1" ht="12.75">
      <c r="C103" s="12">
        <v>0.7208333333333333</v>
      </c>
      <c r="D103" s="11" t="s">
        <v>42</v>
      </c>
      <c r="E103" s="11" t="s">
        <v>36</v>
      </c>
      <c r="F103" s="11">
        <v>-23.6</v>
      </c>
      <c r="I103" s="11">
        <v>2</v>
      </c>
      <c r="K103" s="11">
        <v>1</v>
      </c>
      <c r="Q103" s="11">
        <v>2</v>
      </c>
      <c r="R103" s="11">
        <v>1</v>
      </c>
      <c r="AD103" s="9">
        <f t="shared" si="2"/>
        <v>6</v>
      </c>
      <c r="AE103" s="9">
        <f t="shared" si="3"/>
        <v>6</v>
      </c>
    </row>
    <row r="104" spans="3:31" s="11" customFormat="1" ht="12.75">
      <c r="C104" s="12">
        <v>0.7208333333333333</v>
      </c>
      <c r="D104" s="11" t="s">
        <v>42</v>
      </c>
      <c r="E104" s="11" t="s">
        <v>36</v>
      </c>
      <c r="F104" s="11">
        <v>-23.6</v>
      </c>
      <c r="I104" s="11">
        <v>2</v>
      </c>
      <c r="K104" s="11">
        <v>1</v>
      </c>
      <c r="Q104" s="11">
        <v>2</v>
      </c>
      <c r="R104" s="11">
        <v>1</v>
      </c>
      <c r="AD104" s="9">
        <f t="shared" si="2"/>
        <v>6</v>
      </c>
      <c r="AE104" s="9">
        <f t="shared" si="3"/>
        <v>6</v>
      </c>
    </row>
    <row r="105" spans="1:31" s="15" customFormat="1" ht="12.75">
      <c r="A105" s="17">
        <v>39288</v>
      </c>
      <c r="B105" s="16">
        <v>0.7270833333333333</v>
      </c>
      <c r="C105" s="16">
        <v>0.7430555555555555</v>
      </c>
      <c r="D105" s="15" t="s">
        <v>33</v>
      </c>
      <c r="E105" s="15" t="s">
        <v>4</v>
      </c>
      <c r="F105" s="15">
        <v>-27.3</v>
      </c>
      <c r="H105" s="15">
        <v>1</v>
      </c>
      <c r="I105" s="15">
        <v>1</v>
      </c>
      <c r="N105" s="15">
        <v>1</v>
      </c>
      <c r="O105" s="15">
        <v>1</v>
      </c>
      <c r="AD105" s="9">
        <f t="shared" si="2"/>
        <v>4</v>
      </c>
      <c r="AE105" s="9">
        <f t="shared" si="3"/>
        <v>4</v>
      </c>
    </row>
    <row r="106" spans="1:31" s="15" customFormat="1" ht="12.75">
      <c r="A106" s="16"/>
      <c r="C106" s="16">
        <v>0.7430555555555555</v>
      </c>
      <c r="D106" s="15" t="s">
        <v>33</v>
      </c>
      <c r="E106" s="15" t="s">
        <v>4</v>
      </c>
      <c r="F106" s="15">
        <v>-27.3</v>
      </c>
      <c r="H106" s="15">
        <v>1</v>
      </c>
      <c r="I106" s="15">
        <v>1</v>
      </c>
      <c r="N106" s="15">
        <v>1</v>
      </c>
      <c r="O106" s="15">
        <v>1</v>
      </c>
      <c r="AD106" s="9">
        <f t="shared" si="2"/>
        <v>4</v>
      </c>
      <c r="AE106" s="9">
        <f t="shared" si="3"/>
        <v>4</v>
      </c>
    </row>
    <row r="107" spans="2:31" s="15" customFormat="1" ht="12.75">
      <c r="B107" s="15" t="s">
        <v>44</v>
      </c>
      <c r="C107" s="16">
        <v>0.7743055555555555</v>
      </c>
      <c r="D107" s="15" t="s">
        <v>33</v>
      </c>
      <c r="E107" s="15" t="s">
        <v>4</v>
      </c>
      <c r="F107" s="15">
        <v>-21.5</v>
      </c>
      <c r="AD107" s="9">
        <f t="shared" si="2"/>
        <v>0</v>
      </c>
      <c r="AE107" s="9">
        <f t="shared" si="3"/>
        <v>0</v>
      </c>
    </row>
    <row r="108" spans="3:31" s="15" customFormat="1" ht="12.75">
      <c r="C108" s="16">
        <v>0.7756944444444445</v>
      </c>
      <c r="D108" s="15" t="s">
        <v>33</v>
      </c>
      <c r="E108" s="15" t="s">
        <v>4</v>
      </c>
      <c r="F108" s="15">
        <v>-20.5</v>
      </c>
      <c r="AD108" s="9">
        <f t="shared" si="2"/>
        <v>0</v>
      </c>
      <c r="AE108" s="9">
        <f t="shared" si="3"/>
        <v>0</v>
      </c>
    </row>
    <row r="109" spans="3:31" s="15" customFormat="1" ht="12.75">
      <c r="C109" s="16">
        <v>0.7777777777777778</v>
      </c>
      <c r="D109" s="15" t="s">
        <v>33</v>
      </c>
      <c r="E109" s="15" t="s">
        <v>4</v>
      </c>
      <c r="F109" s="15">
        <v>-24.9</v>
      </c>
      <c r="I109" s="15">
        <v>4</v>
      </c>
      <c r="K109" s="15">
        <v>1</v>
      </c>
      <c r="M109" s="15">
        <v>1</v>
      </c>
      <c r="O109" s="15">
        <v>1</v>
      </c>
      <c r="Q109" s="15">
        <v>4</v>
      </c>
      <c r="AD109" s="9">
        <f t="shared" si="2"/>
        <v>11</v>
      </c>
      <c r="AE109" s="9">
        <f t="shared" si="3"/>
        <v>11</v>
      </c>
    </row>
    <row r="110" spans="1:31" s="11" customFormat="1" ht="12.75">
      <c r="A110" s="13">
        <v>39289</v>
      </c>
      <c r="B110" s="12">
        <v>0.40277777777777773</v>
      </c>
      <c r="C110" s="12">
        <v>0.42291666666666666</v>
      </c>
      <c r="D110" s="11" t="s">
        <v>42</v>
      </c>
      <c r="E110" s="11" t="s">
        <v>36</v>
      </c>
      <c r="F110" s="11">
        <v>-20.2</v>
      </c>
      <c r="AD110" s="9">
        <f t="shared" si="2"/>
        <v>0</v>
      </c>
      <c r="AE110" s="9">
        <f t="shared" si="3"/>
        <v>0</v>
      </c>
    </row>
    <row r="111" spans="3:31" s="4" customFormat="1" ht="12.75">
      <c r="C111" s="5">
        <v>0.4236111111111111</v>
      </c>
      <c r="D111" s="4" t="s">
        <v>42</v>
      </c>
      <c r="E111" s="4" t="s">
        <v>37</v>
      </c>
      <c r="F111" s="4">
        <v>-17.4</v>
      </c>
      <c r="AD111" s="9">
        <f t="shared" si="2"/>
        <v>0</v>
      </c>
      <c r="AE111" s="9">
        <f t="shared" si="3"/>
        <v>0</v>
      </c>
    </row>
    <row r="112" spans="3:31" s="9" customFormat="1" ht="12.75">
      <c r="C112" s="8">
        <v>0.4236111111111111</v>
      </c>
      <c r="D112" s="9" t="s">
        <v>42</v>
      </c>
      <c r="E112" s="9" t="s">
        <v>2</v>
      </c>
      <c r="F112" s="9">
        <v>-17.4</v>
      </c>
      <c r="AD112" s="9">
        <f t="shared" si="2"/>
        <v>0</v>
      </c>
      <c r="AE112" s="9">
        <f t="shared" si="3"/>
        <v>0</v>
      </c>
    </row>
    <row r="113" spans="3:31" s="11" customFormat="1" ht="12.75">
      <c r="C113" s="12">
        <v>0.42430555555555555</v>
      </c>
      <c r="D113" s="11" t="s">
        <v>42</v>
      </c>
      <c r="E113" s="11" t="s">
        <v>36</v>
      </c>
      <c r="F113" s="11">
        <v>-16.4</v>
      </c>
      <c r="AD113" s="9">
        <f t="shared" si="2"/>
        <v>0</v>
      </c>
      <c r="AE113" s="9">
        <f t="shared" si="3"/>
        <v>0</v>
      </c>
    </row>
    <row r="114" spans="2:31" s="11" customFormat="1" ht="12.75">
      <c r="B114" s="11" t="s">
        <v>44</v>
      </c>
      <c r="C114" s="12">
        <v>0.4270833333333333</v>
      </c>
      <c r="D114" s="11" t="s">
        <v>42</v>
      </c>
      <c r="E114" s="11" t="s">
        <v>36</v>
      </c>
      <c r="F114" s="11">
        <v>-13.3</v>
      </c>
      <c r="H114" s="11">
        <v>1</v>
      </c>
      <c r="K114" s="11">
        <v>2</v>
      </c>
      <c r="M114" s="11">
        <v>7</v>
      </c>
      <c r="Q114" s="11">
        <v>1</v>
      </c>
      <c r="R114" s="11">
        <v>2</v>
      </c>
      <c r="S114" s="11">
        <v>1</v>
      </c>
      <c r="AD114" s="9">
        <f t="shared" si="2"/>
        <v>14</v>
      </c>
      <c r="AE114" s="9">
        <f t="shared" si="3"/>
        <v>14</v>
      </c>
    </row>
    <row r="115" spans="3:31" s="11" customFormat="1" ht="12.75">
      <c r="C115" s="12">
        <v>0.4270833333333333</v>
      </c>
      <c r="D115" s="11" t="s">
        <v>42</v>
      </c>
      <c r="E115" s="11" t="s">
        <v>36</v>
      </c>
      <c r="F115" s="11">
        <v>-13.3</v>
      </c>
      <c r="H115" s="11">
        <v>1</v>
      </c>
      <c r="K115" s="11">
        <v>2</v>
      </c>
      <c r="M115" s="11">
        <v>7</v>
      </c>
      <c r="Q115" s="11">
        <v>1</v>
      </c>
      <c r="R115" s="11">
        <v>2</v>
      </c>
      <c r="S115" s="11">
        <v>1</v>
      </c>
      <c r="AD115" s="9">
        <f t="shared" si="2"/>
        <v>14</v>
      </c>
      <c r="AE115" s="9">
        <f t="shared" si="3"/>
        <v>14</v>
      </c>
    </row>
    <row r="116" spans="3:31" s="15" customFormat="1" ht="12.75">
      <c r="C116" s="16">
        <v>0.4277777777777778</v>
      </c>
      <c r="D116" s="15" t="s">
        <v>42</v>
      </c>
      <c r="E116" s="15" t="s">
        <v>4</v>
      </c>
      <c r="F116" s="15">
        <v>-14.2</v>
      </c>
      <c r="H116" s="15">
        <v>1</v>
      </c>
      <c r="K116" s="15">
        <v>2</v>
      </c>
      <c r="M116" s="15">
        <v>7</v>
      </c>
      <c r="Q116" s="15">
        <v>1</v>
      </c>
      <c r="R116" s="15">
        <v>2</v>
      </c>
      <c r="S116" s="15">
        <v>1</v>
      </c>
      <c r="AD116" s="9">
        <f t="shared" si="2"/>
        <v>14</v>
      </c>
      <c r="AE116" s="9">
        <f t="shared" si="3"/>
        <v>14</v>
      </c>
    </row>
    <row r="117" spans="3:31" s="11" customFormat="1" ht="12.75">
      <c r="C117" s="12">
        <v>0.43472222222222223</v>
      </c>
      <c r="D117" s="11" t="s">
        <v>42</v>
      </c>
      <c r="E117" s="11" t="s">
        <v>36</v>
      </c>
      <c r="F117" s="11">
        <v>-26.4</v>
      </c>
      <c r="I117" s="11">
        <v>1</v>
      </c>
      <c r="M117" s="11">
        <v>1</v>
      </c>
      <c r="AD117" s="9">
        <f t="shared" si="2"/>
        <v>2</v>
      </c>
      <c r="AE117" s="9">
        <f t="shared" si="3"/>
        <v>2</v>
      </c>
    </row>
    <row r="118" spans="3:31" s="9" customFormat="1" ht="12.75">
      <c r="C118" s="8">
        <v>0.4395833333333334</v>
      </c>
      <c r="D118" s="9" t="s">
        <v>42</v>
      </c>
      <c r="E118" s="9" t="s">
        <v>2</v>
      </c>
      <c r="F118" s="9">
        <v>-20.1</v>
      </c>
      <c r="AD118" s="9">
        <f t="shared" si="2"/>
        <v>0</v>
      </c>
      <c r="AE118" s="9">
        <f t="shared" si="3"/>
        <v>0</v>
      </c>
    </row>
    <row r="119" spans="3:31" s="9" customFormat="1" ht="12.75">
      <c r="C119" s="8">
        <v>0.4395833333333334</v>
      </c>
      <c r="D119" s="9" t="s">
        <v>42</v>
      </c>
      <c r="E119" s="9" t="s">
        <v>2</v>
      </c>
      <c r="F119" s="9">
        <v>-20.1</v>
      </c>
      <c r="AD119" s="9">
        <f t="shared" si="2"/>
        <v>0</v>
      </c>
      <c r="AE119" s="9">
        <f t="shared" si="3"/>
        <v>0</v>
      </c>
    </row>
    <row r="120" spans="1:31" s="11" customFormat="1" ht="12.75">
      <c r="A120" s="13">
        <v>39290</v>
      </c>
      <c r="B120" s="12">
        <v>0.5388888888888889</v>
      </c>
      <c r="C120" s="12">
        <v>0.5631944444444444</v>
      </c>
      <c r="D120" s="11" t="s">
        <v>40</v>
      </c>
      <c r="E120" s="11" t="s">
        <v>36</v>
      </c>
      <c r="F120" s="11">
        <v>-22.7</v>
      </c>
      <c r="M120" s="11">
        <v>1</v>
      </c>
      <c r="W120" s="11">
        <v>5</v>
      </c>
      <c r="AD120" s="9">
        <f t="shared" si="2"/>
        <v>6</v>
      </c>
      <c r="AE120" s="9">
        <f t="shared" si="3"/>
        <v>6</v>
      </c>
    </row>
    <row r="121" spans="3:31" s="11" customFormat="1" ht="12.75">
      <c r="C121" s="12">
        <v>0.5708333333333333</v>
      </c>
      <c r="D121" s="11" t="s">
        <v>40</v>
      </c>
      <c r="E121" s="11" t="s">
        <v>36</v>
      </c>
      <c r="F121" s="11">
        <v>-25.8</v>
      </c>
      <c r="AD121" s="9">
        <f t="shared" si="2"/>
        <v>0</v>
      </c>
      <c r="AE121" s="9">
        <f t="shared" si="3"/>
        <v>0</v>
      </c>
    </row>
    <row r="122" spans="1:31" s="11" customFormat="1" ht="12.75">
      <c r="A122" s="13">
        <v>39295</v>
      </c>
      <c r="B122" s="12">
        <v>0.7284722222222223</v>
      </c>
      <c r="C122" s="12">
        <v>0.7354166666666666</v>
      </c>
      <c r="D122" s="11" t="s">
        <v>33</v>
      </c>
      <c r="E122" s="11" t="s">
        <v>36</v>
      </c>
      <c r="F122" s="11">
        <v>-21.2</v>
      </c>
      <c r="J122" s="11">
        <v>1</v>
      </c>
      <c r="M122" s="11">
        <v>7</v>
      </c>
      <c r="AD122" s="9">
        <f t="shared" si="2"/>
        <v>8</v>
      </c>
      <c r="AE122" s="9">
        <f t="shared" si="3"/>
        <v>8</v>
      </c>
    </row>
    <row r="123" spans="3:31" s="9" customFormat="1" ht="12.75">
      <c r="C123" s="8">
        <v>0.7361111111111112</v>
      </c>
      <c r="D123" s="9" t="s">
        <v>33</v>
      </c>
      <c r="E123" s="9" t="s">
        <v>2</v>
      </c>
      <c r="F123" s="9">
        <v>-21.2</v>
      </c>
      <c r="J123" s="9">
        <v>1</v>
      </c>
      <c r="M123" s="9">
        <v>7</v>
      </c>
      <c r="AD123" s="9">
        <f t="shared" si="2"/>
        <v>8</v>
      </c>
      <c r="AE123" s="9">
        <f t="shared" si="3"/>
        <v>8</v>
      </c>
    </row>
    <row r="124" spans="3:31" s="9" customFormat="1" ht="12.75">
      <c r="C124" s="8">
        <v>0.7375</v>
      </c>
      <c r="D124" s="9" t="s">
        <v>33</v>
      </c>
      <c r="E124" s="9" t="s">
        <v>2</v>
      </c>
      <c r="F124" s="9">
        <v>-22.5</v>
      </c>
      <c r="J124" s="9">
        <v>1</v>
      </c>
      <c r="M124" s="9">
        <v>3</v>
      </c>
      <c r="AD124" s="9">
        <f t="shared" si="2"/>
        <v>4</v>
      </c>
      <c r="AE124" s="9">
        <f t="shared" si="3"/>
        <v>4</v>
      </c>
    </row>
    <row r="125" spans="3:31" s="9" customFormat="1" ht="12.75">
      <c r="C125" s="8">
        <v>0.7375</v>
      </c>
      <c r="D125" s="9" t="s">
        <v>33</v>
      </c>
      <c r="E125" s="9" t="s">
        <v>2</v>
      </c>
      <c r="F125" s="9">
        <v>-22.5</v>
      </c>
      <c r="J125" s="9">
        <v>1</v>
      </c>
      <c r="M125" s="9">
        <v>3</v>
      </c>
      <c r="AD125" s="9">
        <f t="shared" si="2"/>
        <v>4</v>
      </c>
      <c r="AE125" s="9">
        <f t="shared" si="3"/>
        <v>4</v>
      </c>
    </row>
    <row r="126" spans="3:31" s="9" customFormat="1" ht="12.75">
      <c r="C126" s="8">
        <v>0.7375</v>
      </c>
      <c r="D126" s="9" t="s">
        <v>33</v>
      </c>
      <c r="E126" s="9" t="s">
        <v>2</v>
      </c>
      <c r="F126" s="9">
        <v>-22.5</v>
      </c>
      <c r="J126" s="9">
        <v>1</v>
      </c>
      <c r="M126" s="9">
        <v>3</v>
      </c>
      <c r="AD126" s="9">
        <f t="shared" si="2"/>
        <v>4</v>
      </c>
      <c r="AE126" s="9">
        <f t="shared" si="3"/>
        <v>4</v>
      </c>
    </row>
    <row r="127" spans="3:31" s="9" customFormat="1" ht="12.75">
      <c r="C127" s="8">
        <v>0.7375</v>
      </c>
      <c r="D127" s="9" t="s">
        <v>33</v>
      </c>
      <c r="E127" s="9" t="s">
        <v>2</v>
      </c>
      <c r="F127" s="9">
        <v>-22.5</v>
      </c>
      <c r="J127" s="9">
        <v>1</v>
      </c>
      <c r="M127" s="9">
        <v>3</v>
      </c>
      <c r="AD127" s="9">
        <f t="shared" si="2"/>
        <v>4</v>
      </c>
      <c r="AE127" s="9">
        <f t="shared" si="3"/>
        <v>4</v>
      </c>
    </row>
    <row r="128" spans="3:31" s="9" customFormat="1" ht="12.75">
      <c r="C128" s="8">
        <v>0.7375</v>
      </c>
      <c r="D128" s="9" t="s">
        <v>33</v>
      </c>
      <c r="E128" s="9" t="s">
        <v>2</v>
      </c>
      <c r="F128" s="9">
        <v>-22.5</v>
      </c>
      <c r="J128" s="9">
        <v>1</v>
      </c>
      <c r="M128" s="9">
        <v>3</v>
      </c>
      <c r="AD128" s="9">
        <f t="shared" si="2"/>
        <v>4</v>
      </c>
      <c r="AE128" s="9">
        <f t="shared" si="3"/>
        <v>4</v>
      </c>
    </row>
    <row r="129" spans="3:31" s="9" customFormat="1" ht="12.75">
      <c r="C129" s="8">
        <v>0.7395833333333334</v>
      </c>
      <c r="D129" s="9" t="s">
        <v>33</v>
      </c>
      <c r="E129" s="9" t="s">
        <v>2</v>
      </c>
      <c r="F129" s="9">
        <v>-25.6</v>
      </c>
      <c r="H129" s="9">
        <v>1</v>
      </c>
      <c r="AD129" s="9">
        <f t="shared" si="2"/>
        <v>1</v>
      </c>
      <c r="AE129" s="9">
        <f t="shared" si="3"/>
        <v>1</v>
      </c>
    </row>
    <row r="130" spans="3:31" s="9" customFormat="1" ht="12.75">
      <c r="C130" s="8">
        <v>0.7395833333333334</v>
      </c>
      <c r="D130" s="9" t="s">
        <v>33</v>
      </c>
      <c r="E130" s="9" t="s">
        <v>2</v>
      </c>
      <c r="F130" s="9">
        <v>-25.6</v>
      </c>
      <c r="H130" s="9">
        <v>1</v>
      </c>
      <c r="AD130" s="9">
        <f t="shared" si="2"/>
        <v>1</v>
      </c>
      <c r="AE130" s="9">
        <f t="shared" si="3"/>
        <v>1</v>
      </c>
    </row>
    <row r="131" spans="3:31" s="9" customFormat="1" ht="12.75">
      <c r="C131" s="8">
        <v>0.7444444444444445</v>
      </c>
      <c r="D131" s="9" t="s">
        <v>33</v>
      </c>
      <c r="E131" s="9" t="s">
        <v>2</v>
      </c>
      <c r="F131" s="9">
        <v>-25.4</v>
      </c>
      <c r="J131" s="9">
        <v>2</v>
      </c>
      <c r="M131" s="9">
        <v>1</v>
      </c>
      <c r="AD131" s="9">
        <f t="shared" si="2"/>
        <v>3</v>
      </c>
      <c r="AE131" s="9">
        <f t="shared" si="3"/>
        <v>3</v>
      </c>
    </row>
    <row r="132" spans="3:31" s="11" customFormat="1" ht="12.75">
      <c r="C132" s="12">
        <v>0.75</v>
      </c>
      <c r="D132" s="11" t="s">
        <v>33</v>
      </c>
      <c r="E132" s="11" t="s">
        <v>36</v>
      </c>
      <c r="F132" s="11">
        <v>-17</v>
      </c>
      <c r="K132" s="11">
        <v>1</v>
      </c>
      <c r="AD132" s="9">
        <f aca="true" t="shared" si="4" ref="AD132:AD145">SUM(H132:AC132)</f>
        <v>1</v>
      </c>
      <c r="AE132" s="9">
        <f aca="true" t="shared" si="5" ref="AE132:AE145">AD132/1</f>
        <v>1</v>
      </c>
    </row>
    <row r="133" spans="3:31" s="11" customFormat="1" ht="12.75">
      <c r="C133" s="12">
        <v>0.7534722222222222</v>
      </c>
      <c r="D133" s="11" t="s">
        <v>33</v>
      </c>
      <c r="E133" s="11" t="s">
        <v>36</v>
      </c>
      <c r="F133" s="11">
        <v>-21.1</v>
      </c>
      <c r="Q133" s="11">
        <v>1</v>
      </c>
      <c r="AD133" s="9">
        <f t="shared" si="4"/>
        <v>1</v>
      </c>
      <c r="AE133" s="9">
        <f t="shared" si="5"/>
        <v>1</v>
      </c>
    </row>
    <row r="134" spans="3:31" s="11" customFormat="1" ht="12.75">
      <c r="C134" s="12">
        <v>0.7534722222222222</v>
      </c>
      <c r="D134" s="11" t="s">
        <v>33</v>
      </c>
      <c r="E134" s="11" t="s">
        <v>36</v>
      </c>
      <c r="F134" s="11">
        <v>-21.1</v>
      </c>
      <c r="Q134" s="11">
        <v>1</v>
      </c>
      <c r="AD134" s="9">
        <f t="shared" si="4"/>
        <v>1</v>
      </c>
      <c r="AE134" s="9">
        <f t="shared" si="5"/>
        <v>1</v>
      </c>
    </row>
    <row r="135" spans="3:31" s="11" customFormat="1" ht="12.75">
      <c r="C135" s="12">
        <v>0.7541666666666668</v>
      </c>
      <c r="D135" s="11" t="s">
        <v>33</v>
      </c>
      <c r="E135" s="11" t="s">
        <v>36</v>
      </c>
      <c r="F135" s="11">
        <v>-21.1</v>
      </c>
      <c r="Q135" s="11">
        <v>1</v>
      </c>
      <c r="AD135" s="9">
        <f t="shared" si="4"/>
        <v>1</v>
      </c>
      <c r="AE135" s="9">
        <f t="shared" si="5"/>
        <v>1</v>
      </c>
    </row>
    <row r="136" spans="3:31" s="11" customFormat="1" ht="12.75">
      <c r="C136" s="12">
        <v>0.7548611111111111</v>
      </c>
      <c r="D136" s="11" t="s">
        <v>33</v>
      </c>
      <c r="E136" s="11" t="s">
        <v>36</v>
      </c>
      <c r="F136" s="11">
        <v>-24.8</v>
      </c>
      <c r="Q136" s="11">
        <v>1</v>
      </c>
      <c r="AD136" s="9">
        <f t="shared" si="4"/>
        <v>1</v>
      </c>
      <c r="AE136" s="9">
        <f t="shared" si="5"/>
        <v>1</v>
      </c>
    </row>
    <row r="137" spans="3:31" s="11" customFormat="1" ht="12.75">
      <c r="C137" s="12">
        <v>0.7576388888888889</v>
      </c>
      <c r="D137" s="11" t="s">
        <v>33</v>
      </c>
      <c r="E137" s="11" t="s">
        <v>36</v>
      </c>
      <c r="F137" s="11">
        <v>-23</v>
      </c>
      <c r="I137" s="11">
        <v>5</v>
      </c>
      <c r="K137" s="11">
        <v>3</v>
      </c>
      <c r="Q137" s="11">
        <v>4</v>
      </c>
      <c r="AD137" s="9">
        <f t="shared" si="4"/>
        <v>12</v>
      </c>
      <c r="AE137" s="9">
        <f t="shared" si="5"/>
        <v>12</v>
      </c>
    </row>
    <row r="138" spans="3:31" s="11" customFormat="1" ht="12.75">
      <c r="C138" s="12">
        <v>0.7590277777777777</v>
      </c>
      <c r="D138" s="11" t="s">
        <v>33</v>
      </c>
      <c r="E138" s="11" t="s">
        <v>36</v>
      </c>
      <c r="F138" s="11">
        <v>-21.3</v>
      </c>
      <c r="I138" s="11">
        <v>5</v>
      </c>
      <c r="K138" s="11">
        <v>3</v>
      </c>
      <c r="Q138" s="11">
        <v>4</v>
      </c>
      <c r="AD138" s="9">
        <f t="shared" si="4"/>
        <v>12</v>
      </c>
      <c r="AE138" s="9">
        <f t="shared" si="5"/>
        <v>12</v>
      </c>
    </row>
    <row r="139" spans="3:31" s="11" customFormat="1" ht="12.75">
      <c r="C139" s="12">
        <v>0.7611111111111111</v>
      </c>
      <c r="D139" s="11" t="s">
        <v>33</v>
      </c>
      <c r="E139" s="11" t="s">
        <v>36</v>
      </c>
      <c r="F139" s="11">
        <v>-25.4</v>
      </c>
      <c r="H139" s="11">
        <v>4</v>
      </c>
      <c r="Q139" s="11">
        <v>1</v>
      </c>
      <c r="R139" s="11">
        <v>1</v>
      </c>
      <c r="AD139" s="9">
        <f t="shared" si="4"/>
        <v>6</v>
      </c>
      <c r="AE139" s="9">
        <f t="shared" si="5"/>
        <v>6</v>
      </c>
    </row>
    <row r="140" spans="1:31" s="11" customFormat="1" ht="12.75">
      <c r="A140" s="13">
        <v>39297</v>
      </c>
      <c r="B140" s="12">
        <v>0.4041666666666666</v>
      </c>
      <c r="C140" s="12">
        <v>0.4486111111111111</v>
      </c>
      <c r="D140" s="11" t="s">
        <v>42</v>
      </c>
      <c r="E140" s="11" t="s">
        <v>36</v>
      </c>
      <c r="F140" s="11">
        <v>-17.9</v>
      </c>
      <c r="AD140" s="9">
        <f t="shared" si="4"/>
        <v>0</v>
      </c>
      <c r="AE140" s="9">
        <f t="shared" si="5"/>
        <v>0</v>
      </c>
    </row>
    <row r="141" spans="2:31" s="4" customFormat="1" ht="12.75">
      <c r="B141" s="4" t="s">
        <v>44</v>
      </c>
      <c r="C141" s="5">
        <v>0.4486111111111111</v>
      </c>
      <c r="D141" s="4" t="s">
        <v>42</v>
      </c>
      <c r="E141" s="4" t="s">
        <v>37</v>
      </c>
      <c r="F141" s="4">
        <v>-17.9</v>
      </c>
      <c r="AD141" s="9">
        <f t="shared" si="4"/>
        <v>0</v>
      </c>
      <c r="AE141" s="9">
        <f t="shared" si="5"/>
        <v>0</v>
      </c>
    </row>
    <row r="142" spans="3:31" s="20" customFormat="1" ht="12.75">
      <c r="C142" s="21">
        <v>0.4611111111111111</v>
      </c>
      <c r="D142" s="20" t="s">
        <v>42</v>
      </c>
      <c r="E142" s="20" t="s">
        <v>41</v>
      </c>
      <c r="F142" s="20">
        <v>-21.4</v>
      </c>
      <c r="K142" s="20">
        <v>2</v>
      </c>
      <c r="M142" s="20">
        <v>1</v>
      </c>
      <c r="AD142" s="9">
        <f t="shared" si="4"/>
        <v>3</v>
      </c>
      <c r="AE142" s="9">
        <f t="shared" si="5"/>
        <v>3</v>
      </c>
    </row>
    <row r="143" spans="3:31" s="4" customFormat="1" ht="12.75">
      <c r="C143" s="5">
        <v>0.4618055555555556</v>
      </c>
      <c r="D143" s="4" t="s">
        <v>42</v>
      </c>
      <c r="E143" s="4" t="s">
        <v>37</v>
      </c>
      <c r="F143" s="4">
        <v>-20.4</v>
      </c>
      <c r="AD143" s="9">
        <f t="shared" si="4"/>
        <v>0</v>
      </c>
      <c r="AE143" s="9">
        <f t="shared" si="5"/>
        <v>0</v>
      </c>
    </row>
    <row r="144" spans="3:31" s="4" customFormat="1" ht="12.75">
      <c r="C144" s="5">
        <v>0.4618055555555556</v>
      </c>
      <c r="D144" s="4" t="s">
        <v>42</v>
      </c>
      <c r="E144" s="4" t="s">
        <v>37</v>
      </c>
      <c r="F144" s="4">
        <v>-20.4</v>
      </c>
      <c r="AD144" s="9">
        <f t="shared" si="4"/>
        <v>0</v>
      </c>
      <c r="AE144" s="9">
        <f t="shared" si="5"/>
        <v>0</v>
      </c>
    </row>
    <row r="145" spans="3:31" s="11" customFormat="1" ht="12.75">
      <c r="C145" s="12">
        <v>0.46875</v>
      </c>
      <c r="D145" s="11" t="s">
        <v>42</v>
      </c>
      <c r="E145" s="11" t="s">
        <v>36</v>
      </c>
      <c r="F145" s="11">
        <v>-21.7</v>
      </c>
      <c r="AD145" s="9">
        <f t="shared" si="4"/>
        <v>0</v>
      </c>
      <c r="AE145" s="9">
        <f t="shared" si="5"/>
        <v>0</v>
      </c>
    </row>
    <row r="146" spans="7:31" ht="12.75">
      <c r="G146" s="3" t="s">
        <v>73</v>
      </c>
      <c r="H146" s="3">
        <f>SUM(H3:H145)</f>
        <v>103</v>
      </c>
      <c r="I146" s="3">
        <f aca="true" t="shared" si="6" ref="I146:AD146">SUM(I3:I145)</f>
        <v>50</v>
      </c>
      <c r="J146" s="3">
        <f t="shared" si="6"/>
        <v>49</v>
      </c>
      <c r="K146" s="3">
        <f t="shared" si="6"/>
        <v>42</v>
      </c>
      <c r="L146" s="3">
        <f t="shared" si="6"/>
        <v>0</v>
      </c>
      <c r="M146" s="3">
        <f t="shared" si="6"/>
        <v>154</v>
      </c>
      <c r="N146" s="3">
        <f t="shared" si="6"/>
        <v>7</v>
      </c>
      <c r="O146" s="3">
        <f t="shared" si="6"/>
        <v>4</v>
      </c>
      <c r="P146" s="3">
        <f t="shared" si="6"/>
        <v>0</v>
      </c>
      <c r="Q146" s="3">
        <f t="shared" si="6"/>
        <v>64</v>
      </c>
      <c r="R146" s="3">
        <f t="shared" si="6"/>
        <v>10</v>
      </c>
      <c r="S146" s="3">
        <f t="shared" si="6"/>
        <v>20</v>
      </c>
      <c r="T146" s="3">
        <f t="shared" si="6"/>
        <v>10</v>
      </c>
      <c r="U146" s="3">
        <f t="shared" si="6"/>
        <v>1</v>
      </c>
      <c r="V146" s="3">
        <f t="shared" si="6"/>
        <v>0</v>
      </c>
      <c r="W146" s="3">
        <f t="shared" si="6"/>
        <v>35</v>
      </c>
      <c r="X146" s="3">
        <f t="shared" si="6"/>
        <v>0</v>
      </c>
      <c r="Y146" s="3">
        <f t="shared" si="6"/>
        <v>0</v>
      </c>
      <c r="Z146" s="3">
        <f t="shared" si="6"/>
        <v>0</v>
      </c>
      <c r="AA146" s="3">
        <f t="shared" si="6"/>
        <v>2</v>
      </c>
      <c r="AB146" s="3">
        <f t="shared" si="6"/>
        <v>19</v>
      </c>
      <c r="AC146" s="3">
        <f t="shared" si="6"/>
        <v>0</v>
      </c>
      <c r="AD146" s="3">
        <f t="shared" si="6"/>
        <v>570</v>
      </c>
      <c r="AE146" s="3">
        <f>AVERAGE(AE3:AE145)</f>
        <v>3.986013986013986</v>
      </c>
    </row>
    <row r="147" spans="30:31" ht="12.75">
      <c r="AD147" s="3" t="s">
        <v>76</v>
      </c>
      <c r="AE147" s="3">
        <f>STDEVA(AE3:AE145)</f>
        <v>4.5578998344864345</v>
      </c>
    </row>
    <row r="152" spans="5:6" ht="12.75">
      <c r="E152" s="3" t="s">
        <v>69</v>
      </c>
      <c r="F152" s="3">
        <f>AVERAGE(F3:F145)</f>
        <v>-21.0027972027972</v>
      </c>
    </row>
    <row r="153" spans="5:6" ht="12.75">
      <c r="E153" s="3" t="s">
        <v>70</v>
      </c>
      <c r="F153" s="3">
        <v>117</v>
      </c>
    </row>
    <row r="154" spans="5:6" ht="12.75">
      <c r="E154" s="3" t="s">
        <v>71</v>
      </c>
      <c r="F154" s="3">
        <f>F153-F152</f>
        <v>138.0027972027972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25">
      <selection activeCell="Q53" sqref="Q53"/>
    </sheetView>
  </sheetViews>
  <sheetFormatPr defaultColWidth="9.140625" defaultRowHeight="12.75"/>
  <cols>
    <col min="1" max="1" width="5.7109375" style="3" customWidth="1"/>
    <col min="2" max="2" width="14.421875" style="3" customWidth="1"/>
    <col min="3" max="3" width="9.57421875" style="3" customWidth="1"/>
    <col min="4" max="4" width="13.421875" style="3" customWidth="1"/>
    <col min="5" max="5" width="4.28125" style="3" customWidth="1"/>
    <col min="6" max="26" width="3.7109375" style="3" customWidth="1"/>
    <col min="27" max="27" width="9.140625" style="3" customWidth="1"/>
    <col min="28" max="28" width="11.8515625" style="3" customWidth="1"/>
    <col min="29" max="16384" width="9.140625" style="3" customWidth="1"/>
  </cols>
  <sheetData>
    <row r="1" ht="12.75">
      <c r="E1" s="3" t="s">
        <v>66</v>
      </c>
    </row>
    <row r="2" spans="1:28" ht="12.75">
      <c r="A2" s="3" t="s">
        <v>32</v>
      </c>
      <c r="B2" s="3" t="s">
        <v>22</v>
      </c>
      <c r="C2" s="3" t="s">
        <v>30</v>
      </c>
      <c r="D2" s="3" t="s">
        <v>27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</row>
    <row r="3" spans="1:28" s="9" customFormat="1" ht="12.75">
      <c r="A3" s="11" t="s">
        <v>33</v>
      </c>
      <c r="B3" s="11" t="s">
        <v>36</v>
      </c>
      <c r="C3" s="11"/>
      <c r="D3" s="11"/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9">
        <f>SUM(E3:Z3)</f>
        <v>0</v>
      </c>
      <c r="AB3" s="9">
        <f>AA3/2</f>
        <v>0</v>
      </c>
    </row>
    <row r="4" spans="1:28" s="9" customFormat="1" ht="12.75">
      <c r="A4" s="11" t="s">
        <v>33</v>
      </c>
      <c r="B4" s="11" t="s">
        <v>36</v>
      </c>
      <c r="C4" s="11"/>
      <c r="D4" s="11"/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9">
        <f>SUM(E4:Z4)</f>
        <v>0</v>
      </c>
      <c r="AB4" s="9">
        <f>AA4/2</f>
        <v>0</v>
      </c>
    </row>
    <row r="5" spans="1:28" s="11" customFormat="1" ht="12.75">
      <c r="A5" s="11" t="s">
        <v>35</v>
      </c>
      <c r="B5" s="11" t="s">
        <v>36</v>
      </c>
      <c r="E5" s="11">
        <v>0</v>
      </c>
      <c r="F5" s="11">
        <v>0</v>
      </c>
      <c r="G5" s="11">
        <v>4</v>
      </c>
      <c r="H5" s="11">
        <v>2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9">
        <f>SUM(E5:Z5)</f>
        <v>6</v>
      </c>
      <c r="AB5" s="9">
        <f>AA5/2</f>
        <v>3</v>
      </c>
    </row>
    <row r="6" spans="1:28" s="11" customFormat="1" ht="12.75">
      <c r="A6" s="11" t="s">
        <v>35</v>
      </c>
      <c r="B6" s="11" t="s">
        <v>36</v>
      </c>
      <c r="E6" s="11">
        <v>0</v>
      </c>
      <c r="F6" s="11">
        <v>0</v>
      </c>
      <c r="G6" s="11">
        <v>1</v>
      </c>
      <c r="H6" s="11">
        <v>0</v>
      </c>
      <c r="I6" s="11">
        <v>1</v>
      </c>
      <c r="J6" s="11">
        <v>0</v>
      </c>
      <c r="K6" s="11">
        <v>0</v>
      </c>
      <c r="L6" s="11">
        <v>0</v>
      </c>
      <c r="M6" s="11">
        <v>0</v>
      </c>
      <c r="N6" s="11">
        <v>1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1</v>
      </c>
      <c r="W6" s="11">
        <v>0</v>
      </c>
      <c r="X6" s="11">
        <v>0</v>
      </c>
      <c r="Y6" s="11">
        <v>0</v>
      </c>
      <c r="Z6" s="11">
        <v>0</v>
      </c>
      <c r="AA6" s="9">
        <f>SUM(E6:Z6)</f>
        <v>4</v>
      </c>
      <c r="AB6" s="9">
        <f>AA6/2</f>
        <v>2</v>
      </c>
    </row>
    <row r="7" spans="1:28" s="11" customFormat="1" ht="12.75">
      <c r="A7" s="11" t="s">
        <v>35</v>
      </c>
      <c r="B7" s="11" t="s">
        <v>36</v>
      </c>
      <c r="E7" s="11">
        <v>0</v>
      </c>
      <c r="F7" s="11">
        <v>0</v>
      </c>
      <c r="G7" s="11">
        <v>5</v>
      </c>
      <c r="H7" s="11">
        <v>7</v>
      </c>
      <c r="I7" s="11">
        <v>4</v>
      </c>
      <c r="J7" s="11">
        <v>0</v>
      </c>
      <c r="K7" s="11">
        <v>0</v>
      </c>
      <c r="L7" s="11">
        <v>0</v>
      </c>
      <c r="M7" s="11">
        <v>0</v>
      </c>
      <c r="N7" s="11">
        <v>2</v>
      </c>
      <c r="O7" s="11">
        <v>5</v>
      </c>
      <c r="P7" s="11">
        <v>0</v>
      </c>
      <c r="Q7" s="11">
        <v>0</v>
      </c>
      <c r="R7" s="11">
        <v>0</v>
      </c>
      <c r="S7" s="11">
        <v>0</v>
      </c>
      <c r="T7" s="11">
        <v>1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9">
        <f>SUM(E7:Z7)</f>
        <v>24</v>
      </c>
      <c r="AB7" s="9">
        <f>AA7/2</f>
        <v>12</v>
      </c>
    </row>
    <row r="8" spans="1:28" s="11" customFormat="1" ht="12.75">
      <c r="A8" s="11" t="s">
        <v>35</v>
      </c>
      <c r="B8" s="11" t="s">
        <v>36</v>
      </c>
      <c r="E8" s="11">
        <v>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 s="11">
        <v>5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9">
        <f>SUM(E8:Z8)</f>
        <v>7</v>
      </c>
      <c r="AB8" s="9">
        <f>AA8/2</f>
        <v>3.5</v>
      </c>
    </row>
    <row r="9" spans="1:28" s="20" customFormat="1" ht="12.75">
      <c r="A9" s="11" t="s">
        <v>35</v>
      </c>
      <c r="B9" s="11" t="s">
        <v>36</v>
      </c>
      <c r="C9" s="11"/>
      <c r="D9" s="11"/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  <c r="T9" s="11">
        <v>5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9">
        <f>SUM(E9:Z9)</f>
        <v>7</v>
      </c>
      <c r="AB9" s="9">
        <f>AA9/2</f>
        <v>3.5</v>
      </c>
    </row>
    <row r="10" spans="1:28" s="9" customFormat="1" ht="12.75">
      <c r="A10" s="11" t="s">
        <v>35</v>
      </c>
      <c r="B10" s="11" t="s">
        <v>36</v>
      </c>
      <c r="C10" s="11"/>
      <c r="D10" s="11"/>
      <c r="E10" s="11">
        <v>17</v>
      </c>
      <c r="F10" s="11">
        <v>1</v>
      </c>
      <c r="G10" s="11">
        <v>1</v>
      </c>
      <c r="H10" s="11">
        <v>3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3</v>
      </c>
      <c r="O10" s="11">
        <v>1</v>
      </c>
      <c r="P10" s="11">
        <v>5</v>
      </c>
      <c r="Q10" s="11">
        <v>0</v>
      </c>
      <c r="R10" s="11">
        <v>0</v>
      </c>
      <c r="S10" s="11">
        <v>0</v>
      </c>
      <c r="T10" s="11">
        <v>1</v>
      </c>
      <c r="U10" s="11">
        <v>0</v>
      </c>
      <c r="V10" s="11">
        <v>0</v>
      </c>
      <c r="W10" s="11">
        <v>0</v>
      </c>
      <c r="X10" s="11">
        <v>1</v>
      </c>
      <c r="Y10" s="11">
        <v>0</v>
      </c>
      <c r="Z10" s="11">
        <v>0</v>
      </c>
      <c r="AA10" s="9">
        <f>SUM(E10:Z10)</f>
        <v>34</v>
      </c>
      <c r="AB10" s="9">
        <f>AA10/2</f>
        <v>17</v>
      </c>
    </row>
    <row r="11" spans="1:28" s="9" customFormat="1" ht="12.75">
      <c r="A11" s="11" t="s">
        <v>35</v>
      </c>
      <c r="B11" s="11" t="s">
        <v>36</v>
      </c>
      <c r="C11" s="11"/>
      <c r="D11" s="11"/>
      <c r="E11" s="11">
        <v>17</v>
      </c>
      <c r="F11" s="11">
        <v>1</v>
      </c>
      <c r="G11" s="11">
        <v>1</v>
      </c>
      <c r="H11" s="11">
        <v>3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3</v>
      </c>
      <c r="O11" s="11">
        <v>1</v>
      </c>
      <c r="P11" s="11">
        <v>5</v>
      </c>
      <c r="Q11" s="11">
        <v>0</v>
      </c>
      <c r="R11" s="11">
        <v>0</v>
      </c>
      <c r="S11" s="11">
        <v>0</v>
      </c>
      <c r="T11" s="11">
        <v>1</v>
      </c>
      <c r="U11" s="11">
        <v>0</v>
      </c>
      <c r="V11" s="11">
        <v>0</v>
      </c>
      <c r="W11" s="11">
        <v>0</v>
      </c>
      <c r="X11" s="11">
        <v>1</v>
      </c>
      <c r="Y11" s="11">
        <v>0</v>
      </c>
      <c r="Z11" s="11">
        <v>0</v>
      </c>
      <c r="AA11" s="9">
        <f>SUM(E11:Z11)</f>
        <v>34</v>
      </c>
      <c r="AB11" s="9">
        <f>AA11/2</f>
        <v>17</v>
      </c>
    </row>
    <row r="12" spans="1:28" s="9" customFormat="1" ht="12.75">
      <c r="A12" s="11" t="s">
        <v>35</v>
      </c>
      <c r="B12" s="11" t="s">
        <v>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9">
        <f>SUM(E12:Z12)</f>
        <v>0</v>
      </c>
      <c r="AB12" s="9">
        <f>AA12/2</f>
        <v>0</v>
      </c>
    </row>
    <row r="13" spans="1:28" s="9" customFormat="1" ht="12.75">
      <c r="A13" s="11" t="s">
        <v>35</v>
      </c>
      <c r="B13" s="11" t="s">
        <v>36</v>
      </c>
      <c r="C13" s="11"/>
      <c r="D13" s="11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f>SUM(E13:Z13)</f>
        <v>0</v>
      </c>
      <c r="AB13" s="9">
        <f>AA13/2</f>
        <v>0</v>
      </c>
    </row>
    <row r="14" spans="1:28" s="11" customFormat="1" ht="12.75">
      <c r="A14" s="11" t="s">
        <v>35</v>
      </c>
      <c r="B14" s="11" t="s">
        <v>36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f>SUM(E14:Z14)</f>
        <v>0</v>
      </c>
      <c r="AB14" s="9">
        <f>AA14/2</f>
        <v>0</v>
      </c>
    </row>
    <row r="15" spans="1:28" s="11" customFormat="1" ht="12.75">
      <c r="A15" s="11" t="s">
        <v>35</v>
      </c>
      <c r="B15" s="11" t="s">
        <v>36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9">
        <f>SUM(E15:Z15)</f>
        <v>0</v>
      </c>
      <c r="AB15" s="9">
        <f>AA15/2</f>
        <v>0</v>
      </c>
    </row>
    <row r="16" spans="1:28" s="11" customFormat="1" ht="12.75">
      <c r="A16" s="11" t="s">
        <v>35</v>
      </c>
      <c r="B16" s="11" t="s">
        <v>36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9">
        <f>SUM(E16:Z16)</f>
        <v>0</v>
      </c>
      <c r="AB16" s="9">
        <f>AA16/2</f>
        <v>0</v>
      </c>
    </row>
    <row r="17" spans="1:28" s="9" customFormat="1" ht="12.75">
      <c r="A17" s="11" t="s">
        <v>33</v>
      </c>
      <c r="B17" s="11" t="s">
        <v>36</v>
      </c>
      <c r="C17" s="11"/>
      <c r="D17" s="11"/>
      <c r="E17" s="11">
        <v>0</v>
      </c>
      <c r="F17" s="11">
        <v>0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9">
        <f>SUM(E17:Z17)</f>
        <v>2</v>
      </c>
      <c r="AB17" s="9">
        <f>AA17/2</f>
        <v>1</v>
      </c>
    </row>
    <row r="18" spans="1:28" s="11" customFormat="1" ht="12.75">
      <c r="A18" s="11" t="s">
        <v>33</v>
      </c>
      <c r="B18" s="11" t="s">
        <v>36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f>SUM(E18:Z18)</f>
        <v>4</v>
      </c>
      <c r="AB18" s="9">
        <f>AA18/2</f>
        <v>2</v>
      </c>
    </row>
    <row r="19" spans="1:28" s="11" customFormat="1" ht="12.75">
      <c r="A19" s="11" t="s">
        <v>33</v>
      </c>
      <c r="B19" s="11" t="s">
        <v>36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9">
        <f>SUM(E19:Z19)</f>
        <v>0</v>
      </c>
      <c r="AB19" s="9">
        <f>AA19/2</f>
        <v>0</v>
      </c>
    </row>
    <row r="20" spans="1:28" s="11" customFormat="1" ht="12.75">
      <c r="A20" s="11" t="s">
        <v>33</v>
      </c>
      <c r="B20" s="11" t="s">
        <v>36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15</v>
      </c>
      <c r="K20" s="11">
        <v>1</v>
      </c>
      <c r="L20" s="11">
        <v>0</v>
      </c>
      <c r="M20" s="11">
        <v>0</v>
      </c>
      <c r="N20" s="11">
        <v>4</v>
      </c>
      <c r="O20" s="11">
        <v>0</v>
      </c>
      <c r="P20" s="11">
        <v>0</v>
      </c>
      <c r="Q20" s="11">
        <v>1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0</v>
      </c>
      <c r="AA20" s="9">
        <f>SUM(E20:Z20)</f>
        <v>22</v>
      </c>
      <c r="AB20" s="9">
        <f>AA20/2</f>
        <v>11</v>
      </c>
    </row>
    <row r="21" spans="1:28" s="11" customFormat="1" ht="12.75">
      <c r="A21" s="11" t="s">
        <v>33</v>
      </c>
      <c r="B21" s="11" t="s">
        <v>36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9">
        <f>SUM(E21:Z21)</f>
        <v>10</v>
      </c>
      <c r="AB21" s="9">
        <f>AA21/2</f>
        <v>5</v>
      </c>
    </row>
    <row r="22" spans="1:28" s="15" customFormat="1" ht="12.75">
      <c r="A22" s="11" t="s">
        <v>33</v>
      </c>
      <c r="B22" s="11" t="s">
        <v>36</v>
      </c>
      <c r="C22" s="11"/>
      <c r="D22" s="11"/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9">
        <f>SUM(E22:Z22)</f>
        <v>4</v>
      </c>
      <c r="AB22" s="9">
        <f>AA22/2</f>
        <v>2</v>
      </c>
    </row>
    <row r="23" spans="1:28" s="11" customFormat="1" ht="12.75">
      <c r="A23" s="11" t="s">
        <v>33</v>
      </c>
      <c r="B23" s="11" t="s">
        <v>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9">
        <f>SUM(E23:Z23)</f>
        <v>0</v>
      </c>
      <c r="AB23" s="9">
        <f>AA23/2</f>
        <v>0</v>
      </c>
    </row>
    <row r="24" spans="1:28" s="9" customFormat="1" ht="12.75">
      <c r="A24" s="11" t="s">
        <v>38</v>
      </c>
      <c r="B24" s="11" t="s">
        <v>36</v>
      </c>
      <c r="C24" s="11"/>
      <c r="D24" s="11"/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1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9">
        <f>SUM(E24:Z24)</f>
        <v>2</v>
      </c>
      <c r="AB24" s="9">
        <f>AA24/2</f>
        <v>1</v>
      </c>
    </row>
    <row r="25" spans="1:28" s="9" customFormat="1" ht="12.75">
      <c r="A25" s="11" t="s">
        <v>38</v>
      </c>
      <c r="B25" s="11" t="s">
        <v>36</v>
      </c>
      <c r="C25" s="11"/>
      <c r="D25" s="11"/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9">
        <f>SUM(E25:Z25)</f>
        <v>2</v>
      </c>
      <c r="AB25" s="9">
        <f>AA25/2</f>
        <v>1</v>
      </c>
    </row>
    <row r="26" spans="1:28" s="9" customFormat="1" ht="12.75">
      <c r="A26" s="11" t="s">
        <v>38</v>
      </c>
      <c r="B26" s="11" t="s">
        <v>36</v>
      </c>
      <c r="C26" s="11"/>
      <c r="D26" s="11"/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f>SUM(E26:Z26)</f>
        <v>2</v>
      </c>
      <c r="AB26" s="9">
        <f>AA26/2</f>
        <v>1</v>
      </c>
    </row>
    <row r="27" spans="1:28" s="11" customFormat="1" ht="12.75">
      <c r="A27" s="11" t="s">
        <v>38</v>
      </c>
      <c r="B27" s="11" t="s">
        <v>36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9">
        <f>SUM(E27:Z27)</f>
        <v>2</v>
      </c>
      <c r="AB27" s="9">
        <f>AA27/2</f>
        <v>1</v>
      </c>
    </row>
    <row r="28" spans="1:28" s="11" customFormat="1" ht="12.75">
      <c r="A28" s="11" t="s">
        <v>38</v>
      </c>
      <c r="B28" s="11" t="s">
        <v>36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9">
        <f>SUM(E28:Z28)</f>
        <v>2</v>
      </c>
      <c r="AB28" s="9">
        <f>AA28/2</f>
        <v>1</v>
      </c>
    </row>
    <row r="29" spans="1:28" s="11" customFormat="1" ht="12.75">
      <c r="A29" s="11" t="s">
        <v>38</v>
      </c>
      <c r="B29" s="11" t="s">
        <v>36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9">
        <f>SUM(E29:Z29)</f>
        <v>2</v>
      </c>
      <c r="AB29" s="9">
        <f>AA29/2</f>
        <v>1</v>
      </c>
    </row>
    <row r="30" spans="1:28" s="11" customFormat="1" ht="12.75">
      <c r="A30" s="11" t="s">
        <v>39</v>
      </c>
      <c r="B30" s="11" t="s">
        <v>36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f>SUM(E30:Z30)</f>
        <v>1</v>
      </c>
      <c r="AB30" s="9">
        <f>AA30/2</f>
        <v>0.5</v>
      </c>
    </row>
    <row r="31" spans="1:28" s="11" customFormat="1" ht="12.75">
      <c r="A31" s="11" t="s">
        <v>40</v>
      </c>
      <c r="B31" s="11" t="s">
        <v>36</v>
      </c>
      <c r="E31" s="11">
        <v>3</v>
      </c>
      <c r="F31" s="11">
        <v>0</v>
      </c>
      <c r="G31" s="11">
        <v>1</v>
      </c>
      <c r="H31" s="11">
        <v>1</v>
      </c>
      <c r="I31" s="11">
        <v>0</v>
      </c>
      <c r="J31" s="11">
        <v>4</v>
      </c>
      <c r="K31" s="11">
        <v>0</v>
      </c>
      <c r="L31" s="11">
        <v>0</v>
      </c>
      <c r="M31" s="11">
        <v>0</v>
      </c>
      <c r="N31" s="11">
        <v>5</v>
      </c>
      <c r="O31" s="11">
        <v>0</v>
      </c>
      <c r="P31" s="11">
        <v>2</v>
      </c>
      <c r="Q31" s="11">
        <v>0</v>
      </c>
      <c r="R31" s="11">
        <v>0</v>
      </c>
      <c r="S31" s="11">
        <v>0</v>
      </c>
      <c r="T31" s="11">
        <v>0</v>
      </c>
      <c r="U31" s="11">
        <v>2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9">
        <f>SUM(E31:Z31)</f>
        <v>18</v>
      </c>
      <c r="AB31" s="9">
        <f>AA31/2</f>
        <v>9</v>
      </c>
    </row>
    <row r="32" spans="1:28" s="15" customFormat="1" ht="12.75">
      <c r="A32" s="11" t="s">
        <v>40</v>
      </c>
      <c r="B32" s="11" t="s">
        <v>36</v>
      </c>
      <c r="C32" s="11"/>
      <c r="D32" s="11"/>
      <c r="E32" s="11">
        <v>6</v>
      </c>
      <c r="F32" s="11">
        <v>1</v>
      </c>
      <c r="G32" s="11">
        <v>0</v>
      </c>
      <c r="H32" s="11">
        <v>5</v>
      </c>
      <c r="I32" s="11">
        <v>0</v>
      </c>
      <c r="J32" s="11">
        <v>3</v>
      </c>
      <c r="K32" s="11">
        <v>3</v>
      </c>
      <c r="L32" s="11">
        <v>1</v>
      </c>
      <c r="M32" s="11">
        <v>0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9">
        <f>SUM(E32:Z32)</f>
        <v>22</v>
      </c>
      <c r="AB32" s="9">
        <f>AA32/2</f>
        <v>11</v>
      </c>
    </row>
    <row r="33" spans="1:28" s="15" customFormat="1" ht="12.75">
      <c r="A33" s="11" t="s">
        <v>40</v>
      </c>
      <c r="B33" s="11" t="s">
        <v>36</v>
      </c>
      <c r="C33" s="11"/>
      <c r="D33" s="11"/>
      <c r="E33" s="11">
        <v>0</v>
      </c>
      <c r="F33" s="11">
        <v>0</v>
      </c>
      <c r="G33" s="11">
        <v>0</v>
      </c>
      <c r="H33" s="11">
        <v>2</v>
      </c>
      <c r="I33" s="11">
        <v>0</v>
      </c>
      <c r="J33" s="11">
        <v>1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2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1</v>
      </c>
      <c r="AA33" s="9">
        <f>SUM(E33:Z33)</f>
        <v>6</v>
      </c>
      <c r="AB33" s="9">
        <f>AA33/2</f>
        <v>3</v>
      </c>
    </row>
    <row r="34" spans="1:28" s="15" customFormat="1" ht="12.75">
      <c r="A34" s="11" t="s">
        <v>39</v>
      </c>
      <c r="B34" s="11" t="s">
        <v>36</v>
      </c>
      <c r="C34" s="11"/>
      <c r="D34" s="11"/>
      <c r="E34" s="11">
        <v>0</v>
      </c>
      <c r="F34" s="11">
        <v>0</v>
      </c>
      <c r="G34" s="11">
        <v>1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f>SUM(E34:Z34)</f>
        <v>2</v>
      </c>
      <c r="AB34" s="9">
        <f>AA34/2</f>
        <v>1</v>
      </c>
    </row>
    <row r="35" spans="1:28" s="15" customFormat="1" ht="12.75">
      <c r="A35" s="11" t="s">
        <v>39</v>
      </c>
      <c r="B35" s="11" t="s">
        <v>36</v>
      </c>
      <c r="C35" s="11"/>
      <c r="D35" s="1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9">
        <f>SUM(E35:Z35)</f>
        <v>0</v>
      </c>
      <c r="AB35" s="9">
        <f>AA35/2</f>
        <v>0</v>
      </c>
    </row>
    <row r="36" spans="1:28" s="15" customFormat="1" ht="12.75">
      <c r="A36" s="11" t="s">
        <v>39</v>
      </c>
      <c r="B36" s="11" t="s">
        <v>36</v>
      </c>
      <c r="C36" s="11"/>
      <c r="D36" s="1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9">
        <f>SUM(E36:Z36)</f>
        <v>0</v>
      </c>
      <c r="AB36" s="9">
        <f>AA36/2</f>
        <v>0</v>
      </c>
    </row>
    <row r="37" spans="1:28" s="11" customFormat="1" ht="12.75">
      <c r="A37" s="11" t="s">
        <v>39</v>
      </c>
      <c r="B37" s="11" t="s">
        <v>36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9">
        <f>SUM(E37:Z37)</f>
        <v>0</v>
      </c>
      <c r="AB37" s="9">
        <f>AA37/2</f>
        <v>0</v>
      </c>
    </row>
    <row r="38" spans="1:28" s="4" customFormat="1" ht="12.75">
      <c r="A38" s="11" t="s">
        <v>39</v>
      </c>
      <c r="B38" s="11" t="s">
        <v>36</v>
      </c>
      <c r="C38" s="11"/>
      <c r="D38" s="11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f>SUM(E38:Z38)</f>
        <v>0</v>
      </c>
      <c r="AB38" s="9">
        <f>AA38/2</f>
        <v>0</v>
      </c>
    </row>
    <row r="39" spans="1:28" s="9" customFormat="1" ht="12.75">
      <c r="A39" s="11" t="s">
        <v>39</v>
      </c>
      <c r="B39" s="11" t="s">
        <v>36</v>
      </c>
      <c r="C39" s="11"/>
      <c r="D39" s="11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9">
        <f>SUM(E39:Z39)</f>
        <v>0</v>
      </c>
      <c r="AB39" s="9">
        <f>AA39/2</f>
        <v>0</v>
      </c>
    </row>
    <row r="40" spans="1:28" s="11" customFormat="1" ht="12.75">
      <c r="A40" s="11" t="s">
        <v>39</v>
      </c>
      <c r="B40" s="11" t="s">
        <v>36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9">
        <f>SUM(E40:Z40)</f>
        <v>0</v>
      </c>
      <c r="AB40" s="9">
        <f>AA40/2</f>
        <v>0</v>
      </c>
    </row>
    <row r="41" spans="1:28" s="11" customFormat="1" ht="12.75">
      <c r="A41" s="11" t="s">
        <v>39</v>
      </c>
      <c r="B41" s="11" t="s">
        <v>36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f>SUM(E41:Z41)</f>
        <v>0</v>
      </c>
      <c r="AB41" s="9">
        <f>AA41/2</f>
        <v>0</v>
      </c>
    </row>
    <row r="42" spans="1:28" s="11" customFormat="1" ht="12.75">
      <c r="A42" s="11" t="s">
        <v>33</v>
      </c>
      <c r="B42" s="11" t="s">
        <v>36</v>
      </c>
      <c r="E42" s="11">
        <v>0</v>
      </c>
      <c r="F42" s="11">
        <v>0</v>
      </c>
      <c r="G42" s="11">
        <v>0</v>
      </c>
      <c r="H42" s="11">
        <v>0</v>
      </c>
      <c r="I42" s="11">
        <v>1</v>
      </c>
      <c r="J42" s="11">
        <v>7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f>SUM(E42:Z42)</f>
        <v>10</v>
      </c>
      <c r="AB42" s="9">
        <f>AA42/2</f>
        <v>5</v>
      </c>
    </row>
    <row r="43" spans="1:28" s="15" customFormat="1" ht="12.75">
      <c r="A43" s="11" t="s">
        <v>33</v>
      </c>
      <c r="B43" s="11" t="s">
        <v>36</v>
      </c>
      <c r="C43" s="11"/>
      <c r="D43" s="11"/>
      <c r="E43" s="11">
        <v>0</v>
      </c>
      <c r="F43" s="11">
        <v>0</v>
      </c>
      <c r="G43" s="11">
        <v>0</v>
      </c>
      <c r="H43" s="11">
        <v>0</v>
      </c>
      <c r="I43" s="11">
        <v>1</v>
      </c>
      <c r="J43" s="11">
        <v>7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2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9">
        <f>SUM(E43:Z43)</f>
        <v>10</v>
      </c>
      <c r="AB43" s="9">
        <f>AA43/2</f>
        <v>5</v>
      </c>
    </row>
    <row r="44" spans="1:28" s="11" customFormat="1" ht="12.75">
      <c r="A44" s="11" t="s">
        <v>33</v>
      </c>
      <c r="B44" s="11" t="s">
        <v>36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7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2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9">
        <f>SUM(E44:Z44)</f>
        <v>10</v>
      </c>
      <c r="AB44" s="9">
        <f>AA44/2</f>
        <v>5</v>
      </c>
    </row>
    <row r="45" spans="1:28" s="9" customFormat="1" ht="12.75">
      <c r="A45" s="11" t="s">
        <v>42</v>
      </c>
      <c r="B45" s="11" t="s">
        <v>36</v>
      </c>
      <c r="C45" s="11"/>
      <c r="D45" s="11"/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1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9">
        <f>SUM(E45:Z45)</f>
        <v>2</v>
      </c>
      <c r="AB45" s="9">
        <f>AA45/2</f>
        <v>1</v>
      </c>
    </row>
    <row r="46" spans="1:28" s="9" customFormat="1" ht="12.75">
      <c r="A46" s="11" t="s">
        <v>42</v>
      </c>
      <c r="B46" s="11" t="s">
        <v>36</v>
      </c>
      <c r="C46" s="11"/>
      <c r="D46" s="11"/>
      <c r="E46" s="11">
        <v>0</v>
      </c>
      <c r="F46" s="11">
        <v>0</v>
      </c>
      <c r="G46" s="11">
        <v>0</v>
      </c>
      <c r="H46" s="11">
        <v>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f>SUM(E46:Z46)</f>
        <v>2</v>
      </c>
      <c r="AB46" s="9">
        <f>AA46/2</f>
        <v>1</v>
      </c>
    </row>
    <row r="47" spans="1:28" s="11" customFormat="1" ht="12.75">
      <c r="A47" s="11" t="s">
        <v>42</v>
      </c>
      <c r="B47" s="11" t="s">
        <v>36</v>
      </c>
      <c r="E47" s="11">
        <v>0</v>
      </c>
      <c r="F47" s="11">
        <v>0</v>
      </c>
      <c r="G47" s="11">
        <v>0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9">
        <f>SUM(E47:Z47)</f>
        <v>2</v>
      </c>
      <c r="AB47" s="9">
        <f>AA47/2</f>
        <v>1</v>
      </c>
    </row>
    <row r="48" spans="1:28" s="11" customFormat="1" ht="12.75">
      <c r="A48" s="11" t="s">
        <v>42</v>
      </c>
      <c r="B48" s="11" t="s">
        <v>36</v>
      </c>
      <c r="E48" s="11">
        <v>0</v>
      </c>
      <c r="F48" s="11">
        <v>0</v>
      </c>
      <c r="G48" s="11">
        <v>6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9">
        <f>SUM(E48:Z48)</f>
        <v>7</v>
      </c>
      <c r="AB48" s="9">
        <f>AA48/2</f>
        <v>3.5</v>
      </c>
    </row>
    <row r="49" spans="1:28" s="11" customFormat="1" ht="12.75">
      <c r="A49" s="11" t="s">
        <v>42</v>
      </c>
      <c r="B49" s="11" t="s">
        <v>36</v>
      </c>
      <c r="E49" s="11">
        <v>36</v>
      </c>
      <c r="F49" s="11">
        <v>0</v>
      </c>
      <c r="G49" s="11">
        <v>4</v>
      </c>
      <c r="H49" s="11">
        <v>0</v>
      </c>
      <c r="I49" s="11">
        <v>0</v>
      </c>
      <c r="J49" s="11">
        <v>1</v>
      </c>
      <c r="K49" s="11">
        <v>3</v>
      </c>
      <c r="L49" s="11">
        <v>0</v>
      </c>
      <c r="M49" s="11">
        <v>0</v>
      </c>
      <c r="N49" s="11">
        <v>1</v>
      </c>
      <c r="O49" s="11">
        <v>1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9">
        <f>SUM(E49:Z49)</f>
        <v>47</v>
      </c>
      <c r="AB49" s="9">
        <f>AA49/2</f>
        <v>23.5</v>
      </c>
    </row>
    <row r="50" spans="1:28" s="9" customFormat="1" ht="12.75">
      <c r="A50" s="11" t="s">
        <v>42</v>
      </c>
      <c r="B50" s="11" t="s">
        <v>36</v>
      </c>
      <c r="C50" s="11"/>
      <c r="D50" s="11"/>
      <c r="E50" s="11">
        <v>20</v>
      </c>
      <c r="F50" s="11">
        <v>0</v>
      </c>
      <c r="G50" s="11">
        <v>2</v>
      </c>
      <c r="H50" s="11">
        <v>4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4</v>
      </c>
      <c r="O50" s="11">
        <v>2</v>
      </c>
      <c r="P50" s="11">
        <v>0</v>
      </c>
      <c r="Q50" s="11">
        <v>1</v>
      </c>
      <c r="R50" s="11">
        <v>0</v>
      </c>
      <c r="S50" s="11">
        <v>0</v>
      </c>
      <c r="T50" s="11">
        <v>2</v>
      </c>
      <c r="U50" s="11">
        <v>2</v>
      </c>
      <c r="V50" s="11">
        <v>0</v>
      </c>
      <c r="W50" s="11">
        <v>0</v>
      </c>
      <c r="X50" s="11">
        <v>0</v>
      </c>
      <c r="Y50" s="11">
        <v>0</v>
      </c>
      <c r="Z50" s="11">
        <v>3</v>
      </c>
      <c r="AA50" s="9">
        <f>SUM(E50:Z50)</f>
        <v>40</v>
      </c>
      <c r="AB50" s="9">
        <f>AA50/2</f>
        <v>20</v>
      </c>
    </row>
    <row r="51" spans="1:28" s="9" customFormat="1" ht="12.75">
      <c r="A51" s="11" t="s">
        <v>42</v>
      </c>
      <c r="B51" s="11" t="s">
        <v>36</v>
      </c>
      <c r="C51" s="11"/>
      <c r="D51" s="11"/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9">
        <f>SUM(E51:Z51)</f>
        <v>0</v>
      </c>
      <c r="AB51" s="9">
        <f>AA51/2</f>
        <v>0</v>
      </c>
    </row>
    <row r="52" spans="1:28" s="9" customFormat="1" ht="12.75">
      <c r="A52" s="11" t="s">
        <v>42</v>
      </c>
      <c r="B52" s="11" t="s">
        <v>36</v>
      </c>
      <c r="C52" s="11"/>
      <c r="D52" s="11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9">
        <f>SUM(E52:Z52)</f>
        <v>0</v>
      </c>
      <c r="AB52" s="9">
        <f>AA52/2</f>
        <v>0</v>
      </c>
    </row>
    <row r="53" spans="1:28" s="9" customFormat="1" ht="12.75">
      <c r="A53" s="11" t="s">
        <v>42</v>
      </c>
      <c r="B53" s="11" t="s">
        <v>36</v>
      </c>
      <c r="C53" s="11"/>
      <c r="D53" s="11"/>
      <c r="E53" s="11">
        <v>0</v>
      </c>
      <c r="F53" s="11">
        <v>3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2</v>
      </c>
      <c r="Q53" s="11">
        <v>0</v>
      </c>
      <c r="R53" s="11">
        <v>1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9">
        <f>SUM(E53:Z53)</f>
        <v>7</v>
      </c>
      <c r="AB53" s="9">
        <f>AA53/2</f>
        <v>3.5</v>
      </c>
    </row>
    <row r="54" spans="1:28" s="9" customFormat="1" ht="12.75">
      <c r="A54" s="11" t="s">
        <v>42</v>
      </c>
      <c r="B54" s="11" t="s">
        <v>36</v>
      </c>
      <c r="C54" s="11"/>
      <c r="D54" s="11"/>
      <c r="E54" s="11">
        <v>0</v>
      </c>
      <c r="F54" s="11">
        <v>3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2</v>
      </c>
      <c r="Q54" s="11">
        <v>0</v>
      </c>
      <c r="R54" s="11">
        <v>1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f>SUM(E54:Z54)</f>
        <v>7</v>
      </c>
      <c r="AB54" s="9">
        <f>AA54/2</f>
        <v>3.5</v>
      </c>
    </row>
    <row r="55" spans="1:28" s="9" customFormat="1" ht="12.75">
      <c r="A55" s="11" t="s">
        <v>42</v>
      </c>
      <c r="B55" s="11" t="s">
        <v>36</v>
      </c>
      <c r="C55" s="11"/>
      <c r="D55" s="11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1</v>
      </c>
      <c r="U55" s="11">
        <v>0</v>
      </c>
      <c r="V55" s="11">
        <v>0</v>
      </c>
      <c r="W55" s="11">
        <v>0</v>
      </c>
      <c r="X55" s="11">
        <v>1</v>
      </c>
      <c r="Y55" s="11">
        <v>0</v>
      </c>
      <c r="Z55" s="11">
        <v>0</v>
      </c>
      <c r="AA55" s="9">
        <f>SUM(E55:Z55)</f>
        <v>2</v>
      </c>
      <c r="AB55" s="9">
        <f>AA55/2</f>
        <v>1</v>
      </c>
    </row>
    <row r="56" spans="1:28" s="9" customFormat="1" ht="12.75">
      <c r="A56" s="11" t="s">
        <v>42</v>
      </c>
      <c r="B56" s="11" t="s">
        <v>36</v>
      </c>
      <c r="C56" s="11"/>
      <c r="D56" s="11"/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</v>
      </c>
      <c r="Q56" s="11">
        <v>0</v>
      </c>
      <c r="R56" s="11">
        <v>0</v>
      </c>
      <c r="S56" s="11">
        <v>0</v>
      </c>
      <c r="T56" s="11">
        <v>2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9">
        <f>SUM(E56:Z56)</f>
        <v>4</v>
      </c>
      <c r="AB56" s="9">
        <f>AA56/2</f>
        <v>2</v>
      </c>
    </row>
    <row r="57" spans="1:28" s="9" customFormat="1" ht="12.75">
      <c r="A57" s="11" t="s">
        <v>42</v>
      </c>
      <c r="B57" s="11" t="s">
        <v>36</v>
      </c>
      <c r="C57" s="11"/>
      <c r="D57" s="11"/>
      <c r="E57" s="11">
        <v>10</v>
      </c>
      <c r="F57" s="11">
        <v>2</v>
      </c>
      <c r="G57" s="11">
        <v>0</v>
      </c>
      <c r="H57" s="11">
        <v>11</v>
      </c>
      <c r="I57" s="11">
        <v>0</v>
      </c>
      <c r="J57" s="11">
        <v>0</v>
      </c>
      <c r="K57" s="11">
        <v>3</v>
      </c>
      <c r="L57" s="11">
        <v>1</v>
      </c>
      <c r="M57" s="11">
        <v>0</v>
      </c>
      <c r="N57" s="11">
        <v>3</v>
      </c>
      <c r="O57" s="11">
        <v>2</v>
      </c>
      <c r="P57" s="11">
        <v>0</v>
      </c>
      <c r="Q57" s="11">
        <v>2</v>
      </c>
      <c r="R57" s="11">
        <v>0</v>
      </c>
      <c r="S57" s="11">
        <v>0</v>
      </c>
      <c r="T57" s="11">
        <v>1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9">
        <f>SUM(E57:Z57)</f>
        <v>35</v>
      </c>
      <c r="AB57" s="9">
        <f>AA57/2</f>
        <v>17.5</v>
      </c>
    </row>
    <row r="58" spans="1:28" s="9" customFormat="1" ht="12.75">
      <c r="A58" s="11" t="s">
        <v>42</v>
      </c>
      <c r="B58" s="11" t="s">
        <v>36</v>
      </c>
      <c r="C58" s="11"/>
      <c r="D58" s="11"/>
      <c r="E58" s="11">
        <v>10</v>
      </c>
      <c r="F58" s="11">
        <v>2</v>
      </c>
      <c r="G58" s="11">
        <v>0</v>
      </c>
      <c r="H58" s="11">
        <v>11</v>
      </c>
      <c r="I58" s="11">
        <v>0</v>
      </c>
      <c r="J58" s="11">
        <v>0</v>
      </c>
      <c r="K58" s="11">
        <v>3</v>
      </c>
      <c r="L58" s="11">
        <v>1</v>
      </c>
      <c r="M58" s="11">
        <v>0</v>
      </c>
      <c r="N58" s="11">
        <v>3</v>
      </c>
      <c r="O58" s="11">
        <v>2</v>
      </c>
      <c r="P58" s="11">
        <v>0</v>
      </c>
      <c r="Q58" s="11">
        <v>2</v>
      </c>
      <c r="R58" s="11">
        <v>0</v>
      </c>
      <c r="S58" s="11">
        <v>0</v>
      </c>
      <c r="T58" s="11">
        <v>1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f>SUM(E58:Z58)</f>
        <v>35</v>
      </c>
      <c r="AB58" s="9">
        <f>AA58/2</f>
        <v>17.5</v>
      </c>
    </row>
    <row r="59" spans="1:28" s="11" customFormat="1" ht="12.75">
      <c r="A59" s="11" t="s">
        <v>42</v>
      </c>
      <c r="B59" s="11" t="s">
        <v>36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9">
        <f>SUM(E59:Z59)</f>
        <v>0</v>
      </c>
      <c r="AB59" s="9">
        <f>AA59/2</f>
        <v>0</v>
      </c>
    </row>
    <row r="60" spans="1:28" s="11" customFormat="1" ht="12.75">
      <c r="A60" s="11" t="s">
        <v>40</v>
      </c>
      <c r="B60" s="11" t="s">
        <v>36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9">
        <f>SUM(E60:Z60)</f>
        <v>0</v>
      </c>
      <c r="AB60" s="9">
        <f>AA60/2</f>
        <v>0</v>
      </c>
    </row>
    <row r="61" spans="1:28" s="11" customFormat="1" ht="12.75">
      <c r="A61" s="11" t="s">
        <v>40</v>
      </c>
      <c r="B61" s="11" t="s">
        <v>36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f>SUM(E61:Z61)</f>
        <v>0</v>
      </c>
      <c r="AB61" s="9">
        <f>AA61/2</f>
        <v>0</v>
      </c>
    </row>
    <row r="62" spans="1:28" s="11" customFormat="1" ht="12.75">
      <c r="A62" s="11" t="s">
        <v>33</v>
      </c>
      <c r="B62" s="11" t="s">
        <v>36</v>
      </c>
      <c r="E62" s="11">
        <v>2</v>
      </c>
      <c r="F62" s="11">
        <v>0</v>
      </c>
      <c r="G62" s="11">
        <v>0</v>
      </c>
      <c r="H62" s="11">
        <v>1</v>
      </c>
      <c r="I62" s="11">
        <v>0</v>
      </c>
      <c r="J62" s="11">
        <v>7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1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f>SUM(E62:Z62)</f>
        <v>12</v>
      </c>
      <c r="AB62" s="9">
        <f>AA62/2</f>
        <v>6</v>
      </c>
    </row>
    <row r="63" spans="1:28" s="11" customFormat="1" ht="12.75">
      <c r="A63" s="11" t="s">
        <v>33</v>
      </c>
      <c r="B63" s="11" t="s">
        <v>36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9">
        <f>SUM(E63:Z63)</f>
        <v>0</v>
      </c>
      <c r="AB63" s="9">
        <f>AA63/2</f>
        <v>0</v>
      </c>
    </row>
    <row r="64" spans="1:28" s="11" customFormat="1" ht="12.75">
      <c r="A64" s="11" t="s">
        <v>33</v>
      </c>
      <c r="B64" s="11" t="s">
        <v>36</v>
      </c>
      <c r="E64" s="11">
        <v>0</v>
      </c>
      <c r="F64" s="11">
        <v>0</v>
      </c>
      <c r="G64" s="11">
        <v>0</v>
      </c>
      <c r="H64" s="11">
        <v>3</v>
      </c>
      <c r="I64" s="11">
        <v>0</v>
      </c>
      <c r="J64" s="11">
        <v>1</v>
      </c>
      <c r="K64" s="11">
        <v>0</v>
      </c>
      <c r="L64" s="11">
        <v>0</v>
      </c>
      <c r="M64" s="11">
        <v>0</v>
      </c>
      <c r="N64" s="11">
        <v>4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1</v>
      </c>
      <c r="W64" s="11">
        <v>0</v>
      </c>
      <c r="X64" s="11">
        <v>0</v>
      </c>
      <c r="Y64" s="11">
        <v>0</v>
      </c>
      <c r="Z64" s="11">
        <v>0</v>
      </c>
      <c r="AA64" s="9">
        <f>SUM(E64:Z64)</f>
        <v>9</v>
      </c>
      <c r="AB64" s="9">
        <f>AA64/2</f>
        <v>4.5</v>
      </c>
    </row>
    <row r="65" spans="1:28" s="11" customFormat="1" ht="12.75">
      <c r="A65" s="11" t="s">
        <v>33</v>
      </c>
      <c r="B65" s="11" t="s">
        <v>36</v>
      </c>
      <c r="E65" s="11">
        <v>0</v>
      </c>
      <c r="F65" s="11">
        <v>0</v>
      </c>
      <c r="G65" s="11">
        <v>0</v>
      </c>
      <c r="H65" s="11">
        <v>3</v>
      </c>
      <c r="I65" s="11">
        <v>0</v>
      </c>
      <c r="J65" s="11">
        <v>1</v>
      </c>
      <c r="K65" s="11">
        <v>0</v>
      </c>
      <c r="L65" s="11">
        <v>0</v>
      </c>
      <c r="M65" s="11">
        <v>0</v>
      </c>
      <c r="N65" s="11">
        <v>4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1</v>
      </c>
      <c r="W65" s="11">
        <v>0</v>
      </c>
      <c r="X65" s="11">
        <v>0</v>
      </c>
      <c r="Y65" s="11">
        <v>0</v>
      </c>
      <c r="Z65" s="11">
        <v>0</v>
      </c>
      <c r="AA65" s="9">
        <f>SUM(E65:Z65)</f>
        <v>9</v>
      </c>
      <c r="AB65" s="9">
        <f>AA65/2</f>
        <v>4.5</v>
      </c>
    </row>
    <row r="66" spans="1:28" s="11" customFormat="1" ht="12.75">
      <c r="A66" s="11" t="s">
        <v>33</v>
      </c>
      <c r="B66" s="11" t="s">
        <v>36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f>SUM(E66:Z66)</f>
        <v>1</v>
      </c>
      <c r="AB66" s="9">
        <f>AA66/2</f>
        <v>0.5</v>
      </c>
    </row>
    <row r="67" spans="1:28" s="11" customFormat="1" ht="12.75">
      <c r="A67" s="11" t="s">
        <v>33</v>
      </c>
      <c r="B67" s="11" t="s">
        <v>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3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9">
        <f>SUM(E67:Z67)</f>
        <v>3</v>
      </c>
      <c r="AB67" s="9">
        <f>AA67/2</f>
        <v>1.5</v>
      </c>
    </row>
    <row r="68" spans="1:28" s="4" customFormat="1" ht="12.75">
      <c r="A68" s="11" t="s">
        <v>33</v>
      </c>
      <c r="B68" s="11" t="s">
        <v>36</v>
      </c>
      <c r="C68" s="11"/>
      <c r="D68" s="11"/>
      <c r="E68" s="11">
        <v>4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3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9">
        <f>SUM(E68:Z68)</f>
        <v>8</v>
      </c>
      <c r="AB68" s="9">
        <f>AA68/2</f>
        <v>4</v>
      </c>
    </row>
    <row r="69" spans="1:28" s="20" customFormat="1" ht="12.75">
      <c r="A69" s="11" t="s">
        <v>33</v>
      </c>
      <c r="B69" s="11" t="s">
        <v>36</v>
      </c>
      <c r="C69" s="11"/>
      <c r="D69" s="11"/>
      <c r="E69" s="11">
        <v>0</v>
      </c>
      <c r="F69" s="11">
        <v>0</v>
      </c>
      <c r="G69" s="11">
        <v>0</v>
      </c>
      <c r="H69" s="11">
        <v>2</v>
      </c>
      <c r="I69" s="11">
        <v>7</v>
      </c>
      <c r="J69" s="11">
        <v>0</v>
      </c>
      <c r="K69" s="11">
        <v>0</v>
      </c>
      <c r="L69" s="11">
        <v>0</v>
      </c>
      <c r="M69" s="11">
        <v>0</v>
      </c>
      <c r="N69" s="11">
        <v>2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2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f>SUM(E69:Z69)</f>
        <v>13</v>
      </c>
      <c r="AB69" s="9">
        <f>AA69/2</f>
        <v>6.5</v>
      </c>
    </row>
    <row r="70" spans="1:28" s="4" customFormat="1" ht="12.75">
      <c r="A70" s="11" t="s">
        <v>33</v>
      </c>
      <c r="B70" s="11" t="s">
        <v>36</v>
      </c>
      <c r="C70" s="11"/>
      <c r="D70" s="11"/>
      <c r="E70" s="11">
        <v>0</v>
      </c>
      <c r="F70" s="11">
        <v>0</v>
      </c>
      <c r="G70" s="11">
        <v>1</v>
      </c>
      <c r="H70" s="11">
        <v>1</v>
      </c>
      <c r="I70" s="11">
        <v>4</v>
      </c>
      <c r="J70" s="11">
        <v>0</v>
      </c>
      <c r="K70" s="11">
        <v>0</v>
      </c>
      <c r="L70" s="11">
        <v>1</v>
      </c>
      <c r="M70" s="11">
        <v>0</v>
      </c>
      <c r="N70" s="11">
        <v>1</v>
      </c>
      <c r="O70" s="11">
        <v>1</v>
      </c>
      <c r="P70" s="11">
        <v>2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</v>
      </c>
      <c r="W70" s="11">
        <v>0</v>
      </c>
      <c r="X70" s="11">
        <v>0</v>
      </c>
      <c r="Y70" s="11">
        <v>0</v>
      </c>
      <c r="Z70" s="11">
        <v>0</v>
      </c>
      <c r="AA70" s="9">
        <f>SUM(E70:Z70)</f>
        <v>12</v>
      </c>
      <c r="AB70" s="9">
        <f>AA70/2</f>
        <v>6</v>
      </c>
    </row>
    <row r="71" spans="1:28" s="4" customFormat="1" ht="12.75">
      <c r="A71" s="11" t="s">
        <v>42</v>
      </c>
      <c r="B71" s="11" t="s">
        <v>36</v>
      </c>
      <c r="C71" s="11"/>
      <c r="D71" s="11"/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9">
        <f>SUM(E71:Z71)</f>
        <v>0</v>
      </c>
      <c r="AB71" s="9">
        <f>AA71/2</f>
        <v>0</v>
      </c>
    </row>
    <row r="72" spans="1:28" s="11" customFormat="1" ht="12.75">
      <c r="A72" s="11" t="s">
        <v>42</v>
      </c>
      <c r="B72" s="11" t="s">
        <v>36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9">
        <f>SUM(E72:Z72)</f>
        <v>0</v>
      </c>
      <c r="AB72" s="9">
        <f>AA72/2</f>
        <v>0</v>
      </c>
    </row>
    <row r="73" spans="4:28" ht="12.75">
      <c r="D73" s="3" t="s">
        <v>75</v>
      </c>
      <c r="E73" s="3">
        <f>SUM(E3:E72)</f>
        <v>127</v>
      </c>
      <c r="F73" s="3">
        <f>SUM(F3:F72)</f>
        <v>14</v>
      </c>
      <c r="G73" s="3">
        <f>SUM(G3:G72)</f>
        <v>31</v>
      </c>
      <c r="H73" s="3">
        <f>SUM(H3:H72)</f>
        <v>64</v>
      </c>
      <c r="I73" s="3">
        <f>SUM(I3:I72)</f>
        <v>25</v>
      </c>
      <c r="J73" s="3">
        <f>SUM(J3:J72)</f>
        <v>59</v>
      </c>
      <c r="K73" s="3">
        <f>SUM(K3:K72)</f>
        <v>14</v>
      </c>
      <c r="L73" s="3">
        <f>SUM(L3:L72)</f>
        <v>7</v>
      </c>
      <c r="M73" s="3">
        <f>SUM(M3:M72)</f>
        <v>0</v>
      </c>
      <c r="N73" s="3">
        <f>SUM(N3:N72)</f>
        <v>53</v>
      </c>
      <c r="O73" s="3">
        <f>SUM(O3:O72)</f>
        <v>18</v>
      </c>
      <c r="P73" s="3">
        <f>SUM(P3:P72)</f>
        <v>19</v>
      </c>
      <c r="Q73" s="3">
        <f>SUM(Q3:Q72)</f>
        <v>22</v>
      </c>
      <c r="R73" s="3">
        <f>SUM(R3:R72)</f>
        <v>5</v>
      </c>
      <c r="S73" s="3">
        <f>SUM(S3:S72)</f>
        <v>0</v>
      </c>
      <c r="T73" s="3">
        <f>SUM(T3:T72)</f>
        <v>31</v>
      </c>
      <c r="U73" s="3">
        <f>SUM(U3:U72)</f>
        <v>4</v>
      </c>
      <c r="V73" s="3">
        <f>SUM(V3:V72)</f>
        <v>4</v>
      </c>
      <c r="W73" s="3">
        <f>SUM(W3:W72)</f>
        <v>0</v>
      </c>
      <c r="X73" s="3">
        <f>SUM(X3:X72)</f>
        <v>4</v>
      </c>
      <c r="Y73" s="3">
        <f>SUM(Y3:Y72)</f>
        <v>1</v>
      </c>
      <c r="Z73" s="3">
        <f>SUM(Z3:Z72)</f>
        <v>4</v>
      </c>
      <c r="AA73" s="3">
        <f>SUM(AA3:AA72)</f>
        <v>506</v>
      </c>
      <c r="AB73" s="3">
        <f>AVERAGE(AB3:AB72)</f>
        <v>3.6142857142857143</v>
      </c>
    </row>
    <row r="74" spans="27:28" ht="12.75">
      <c r="AA74" s="3" t="s">
        <v>76</v>
      </c>
      <c r="AB74" s="3">
        <f>STDEVA(AB3:AB72)</f>
        <v>5.485271074228144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A41">
      <selection activeCell="A41" sqref="A1:IV16384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5.8515625" style="3" customWidth="1"/>
    <col min="4" max="4" width="8.28125" style="3" customWidth="1"/>
    <col min="5" max="26" width="3.7109375" style="3" customWidth="1"/>
    <col min="27" max="16384" width="9.140625" style="3" customWidth="1"/>
  </cols>
  <sheetData>
    <row r="1" ht="12.75">
      <c r="E1" s="3" t="s">
        <v>66</v>
      </c>
    </row>
    <row r="2" spans="1:28" ht="12.75">
      <c r="A2" s="3" t="s">
        <v>32</v>
      </c>
      <c r="B2" s="3" t="s">
        <v>22</v>
      </c>
      <c r="C2" s="29" t="s">
        <v>68</v>
      </c>
      <c r="D2" s="29" t="s">
        <v>72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</row>
    <row r="3" spans="1:28" s="11" customFormat="1" ht="12.75">
      <c r="A3" s="11" t="s">
        <v>33</v>
      </c>
      <c r="B3" s="11" t="s">
        <v>36</v>
      </c>
      <c r="C3" s="11">
        <v>-24.8</v>
      </c>
      <c r="AA3" s="9">
        <f>SUM(E3:Z3)</f>
        <v>0</v>
      </c>
      <c r="AB3" s="9">
        <f>AA3/1</f>
        <v>0</v>
      </c>
    </row>
    <row r="4" spans="1:28" s="11" customFormat="1" ht="12.75">
      <c r="A4" s="11" t="s">
        <v>33</v>
      </c>
      <c r="B4" s="11" t="s">
        <v>36</v>
      </c>
      <c r="C4" s="11">
        <v>-21.3</v>
      </c>
      <c r="AA4" s="9">
        <f>SUM(E4:Z4)</f>
        <v>0</v>
      </c>
      <c r="AB4" s="9">
        <f>AA4/1</f>
        <v>0</v>
      </c>
    </row>
    <row r="5" spans="1:28" s="11" customFormat="1" ht="12.75">
      <c r="A5" s="11" t="s">
        <v>35</v>
      </c>
      <c r="B5" s="11" t="s">
        <v>36</v>
      </c>
      <c r="C5" s="11">
        <v>-18.9</v>
      </c>
      <c r="F5" s="11">
        <v>1</v>
      </c>
      <c r="G5" s="11">
        <v>4</v>
      </c>
      <c r="Q5" s="11">
        <v>4</v>
      </c>
      <c r="AA5" s="9">
        <f>SUM(E5:Z5)</f>
        <v>9</v>
      </c>
      <c r="AB5" s="9">
        <f>AA5/1</f>
        <v>9</v>
      </c>
    </row>
    <row r="6" spans="1:28" s="20" customFormat="1" ht="12.75">
      <c r="A6" s="11" t="s">
        <v>35</v>
      </c>
      <c r="B6" s="11" t="s">
        <v>36</v>
      </c>
      <c r="C6" s="11">
        <v>-18.1</v>
      </c>
      <c r="D6" s="11"/>
      <c r="E6" s="11"/>
      <c r="F6" s="11">
        <v>2</v>
      </c>
      <c r="G6" s="11"/>
      <c r="H6" s="11">
        <v>1</v>
      </c>
      <c r="I6" s="11"/>
      <c r="J6" s="11"/>
      <c r="K6" s="11"/>
      <c r="L6" s="11"/>
      <c r="M6" s="11"/>
      <c r="N6" s="11">
        <v>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9">
        <f>SUM(E6:Z6)</f>
        <v>6</v>
      </c>
      <c r="AB6" s="9">
        <f>AA6/1</f>
        <v>6</v>
      </c>
    </row>
    <row r="7" spans="1:28" s="9" customFormat="1" ht="12.75">
      <c r="A7" s="11" t="s">
        <v>35</v>
      </c>
      <c r="B7" s="11" t="s">
        <v>36</v>
      </c>
      <c r="C7" s="11">
        <v>-13.4</v>
      </c>
      <c r="D7" s="11"/>
      <c r="E7" s="11"/>
      <c r="F7" s="11">
        <v>4</v>
      </c>
      <c r="G7" s="11"/>
      <c r="H7" s="11">
        <v>1</v>
      </c>
      <c r="I7" s="11"/>
      <c r="J7" s="11"/>
      <c r="K7" s="11"/>
      <c r="L7" s="11"/>
      <c r="M7" s="11"/>
      <c r="N7" s="11">
        <v>2</v>
      </c>
      <c r="O7" s="11"/>
      <c r="P7" s="11"/>
      <c r="Q7" s="11"/>
      <c r="R7" s="11"/>
      <c r="S7" s="11"/>
      <c r="T7" s="11">
        <v>1</v>
      </c>
      <c r="U7" s="11"/>
      <c r="V7" s="11"/>
      <c r="W7" s="11"/>
      <c r="X7" s="11"/>
      <c r="Y7" s="11"/>
      <c r="Z7" s="11"/>
      <c r="AA7" s="9">
        <f>SUM(E7:Z7)</f>
        <v>8</v>
      </c>
      <c r="AB7" s="9">
        <f>AA7/1</f>
        <v>8</v>
      </c>
    </row>
    <row r="8" spans="1:28" s="9" customFormat="1" ht="12.75">
      <c r="A8" s="11" t="s">
        <v>35</v>
      </c>
      <c r="B8" s="11" t="s">
        <v>36</v>
      </c>
      <c r="C8" s="11">
        <v>-17</v>
      </c>
      <c r="D8" s="11"/>
      <c r="E8" s="11"/>
      <c r="F8" s="11"/>
      <c r="G8" s="11"/>
      <c r="H8" s="11"/>
      <c r="I8" s="11"/>
      <c r="J8" s="11">
        <v>3</v>
      </c>
      <c r="K8" s="11"/>
      <c r="L8" s="11"/>
      <c r="M8" s="11"/>
      <c r="N8" s="11">
        <v>1</v>
      </c>
      <c r="O8" s="11"/>
      <c r="P8" s="11">
        <v>1</v>
      </c>
      <c r="Q8" s="11"/>
      <c r="R8" s="11"/>
      <c r="S8" s="11"/>
      <c r="T8" s="11"/>
      <c r="U8" s="11"/>
      <c r="V8" s="11"/>
      <c r="W8" s="11"/>
      <c r="X8" s="11">
        <v>1</v>
      </c>
      <c r="Y8" s="11"/>
      <c r="Z8" s="11"/>
      <c r="AA8" s="9">
        <f>SUM(E8:Z8)</f>
        <v>6</v>
      </c>
      <c r="AB8" s="9">
        <f>AA8/1</f>
        <v>6</v>
      </c>
    </row>
    <row r="9" spans="1:28" s="9" customFormat="1" ht="12.75">
      <c r="A9" s="11" t="s">
        <v>35</v>
      </c>
      <c r="B9" s="11" t="s">
        <v>36</v>
      </c>
      <c r="C9" s="11">
        <v>-17</v>
      </c>
      <c r="D9" s="11"/>
      <c r="E9" s="11"/>
      <c r="F9" s="11"/>
      <c r="G9" s="11"/>
      <c r="H9" s="11"/>
      <c r="I9" s="11"/>
      <c r="J9" s="11">
        <v>3</v>
      </c>
      <c r="K9" s="11"/>
      <c r="L9" s="11"/>
      <c r="M9" s="11"/>
      <c r="N9" s="11">
        <v>1</v>
      </c>
      <c r="O9" s="11"/>
      <c r="P9" s="11">
        <v>1</v>
      </c>
      <c r="Q9" s="11"/>
      <c r="R9" s="11"/>
      <c r="S9" s="11"/>
      <c r="T9" s="11"/>
      <c r="U9" s="11"/>
      <c r="V9" s="11"/>
      <c r="W9" s="11"/>
      <c r="X9" s="11">
        <v>1</v>
      </c>
      <c r="Y9" s="11"/>
      <c r="Z9" s="11"/>
      <c r="AA9" s="9">
        <f>SUM(E9:Z9)</f>
        <v>6</v>
      </c>
      <c r="AB9" s="9">
        <f>AA9/1</f>
        <v>6</v>
      </c>
    </row>
    <row r="10" spans="1:28" s="9" customFormat="1" ht="12.75">
      <c r="A10" s="11" t="s">
        <v>35</v>
      </c>
      <c r="B10" s="11" t="s">
        <v>36</v>
      </c>
      <c r="C10" s="11">
        <v>-7.8</v>
      </c>
      <c r="D10" s="11"/>
      <c r="E10" s="11">
        <v>6</v>
      </c>
      <c r="F10" s="11"/>
      <c r="G10" s="11">
        <v>3</v>
      </c>
      <c r="H10" s="11"/>
      <c r="I10" s="11"/>
      <c r="J10" s="11"/>
      <c r="K10" s="11">
        <v>1</v>
      </c>
      <c r="L10" s="11"/>
      <c r="M10" s="11"/>
      <c r="N10" s="11">
        <v>4</v>
      </c>
      <c r="O10" s="11"/>
      <c r="P10" s="11">
        <v>1</v>
      </c>
      <c r="Q10" s="11"/>
      <c r="R10" s="11"/>
      <c r="S10" s="11"/>
      <c r="T10" s="11">
        <v>2</v>
      </c>
      <c r="U10" s="11"/>
      <c r="V10" s="11"/>
      <c r="W10" s="11"/>
      <c r="X10" s="11"/>
      <c r="Y10" s="11"/>
      <c r="Z10" s="11"/>
      <c r="AA10" s="9">
        <f>SUM(E10:Z10)</f>
        <v>17</v>
      </c>
      <c r="AB10" s="9">
        <f>AA10/1</f>
        <v>17</v>
      </c>
    </row>
    <row r="11" spans="1:28" s="11" customFormat="1" ht="12.75">
      <c r="A11" s="11" t="s">
        <v>35</v>
      </c>
      <c r="B11" s="11" t="s">
        <v>36</v>
      </c>
      <c r="C11" s="11">
        <v>-7.8</v>
      </c>
      <c r="E11" s="11">
        <v>6</v>
      </c>
      <c r="G11" s="11">
        <v>3</v>
      </c>
      <c r="K11" s="11">
        <v>1</v>
      </c>
      <c r="N11" s="11">
        <v>4</v>
      </c>
      <c r="P11" s="11">
        <v>1</v>
      </c>
      <c r="T11" s="11">
        <v>2</v>
      </c>
      <c r="AA11" s="9">
        <f>SUM(E11:Z11)</f>
        <v>17</v>
      </c>
      <c r="AB11" s="9">
        <f>AA11/1</f>
        <v>17</v>
      </c>
    </row>
    <row r="12" spans="1:28" s="11" customFormat="1" ht="12.75">
      <c r="A12" s="11" t="s">
        <v>35</v>
      </c>
      <c r="B12" s="11" t="s">
        <v>36</v>
      </c>
      <c r="C12" s="11">
        <v>-15.7</v>
      </c>
      <c r="E12" s="11">
        <v>6</v>
      </c>
      <c r="G12" s="11">
        <v>3</v>
      </c>
      <c r="K12" s="11">
        <v>1</v>
      </c>
      <c r="N12" s="11">
        <v>4</v>
      </c>
      <c r="P12" s="11">
        <v>1</v>
      </c>
      <c r="T12" s="11">
        <v>2</v>
      </c>
      <c r="AA12" s="9">
        <f>SUM(E12:Z12)</f>
        <v>17</v>
      </c>
      <c r="AB12" s="9">
        <f>AA12/1</f>
        <v>17</v>
      </c>
    </row>
    <row r="13" spans="1:28" s="11" customFormat="1" ht="12.75">
      <c r="A13" s="11" t="s">
        <v>35</v>
      </c>
      <c r="B13" s="11" t="s">
        <v>36</v>
      </c>
      <c r="C13" s="11">
        <v>-21.8</v>
      </c>
      <c r="AA13" s="9">
        <f>SUM(E13:Z13)</f>
        <v>0</v>
      </c>
      <c r="AB13" s="9">
        <f>AA13/1</f>
        <v>0</v>
      </c>
    </row>
    <row r="14" spans="1:28" s="9" customFormat="1" ht="12.75">
      <c r="A14" s="11" t="s">
        <v>35</v>
      </c>
      <c r="B14" s="11" t="s">
        <v>36</v>
      </c>
      <c r="C14" s="11">
        <v>-21.8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>
        <f>SUM(E14:Z14)</f>
        <v>0</v>
      </c>
      <c r="AB14" s="9">
        <f>AA14/1</f>
        <v>0</v>
      </c>
    </row>
    <row r="15" spans="1:28" s="11" customFormat="1" ht="12.75">
      <c r="A15" s="11" t="s">
        <v>35</v>
      </c>
      <c r="B15" s="11" t="s">
        <v>36</v>
      </c>
      <c r="C15" s="11">
        <v>-21.8</v>
      </c>
      <c r="AA15" s="9">
        <f>SUM(E15:Z15)</f>
        <v>0</v>
      </c>
      <c r="AB15" s="9">
        <f>AA15/1</f>
        <v>0</v>
      </c>
    </row>
    <row r="16" spans="1:28" s="11" customFormat="1" ht="12.75">
      <c r="A16" s="11" t="s">
        <v>35</v>
      </c>
      <c r="B16" s="11" t="s">
        <v>36</v>
      </c>
      <c r="C16" s="11">
        <v>-21.8</v>
      </c>
      <c r="AA16" s="9">
        <f>SUM(E16:Z16)</f>
        <v>0</v>
      </c>
      <c r="AB16" s="9">
        <f>AA16/1</f>
        <v>0</v>
      </c>
    </row>
    <row r="17" spans="1:28" s="11" customFormat="1" ht="12.75">
      <c r="A17" s="11" t="s">
        <v>33</v>
      </c>
      <c r="B17" s="11" t="s">
        <v>36</v>
      </c>
      <c r="C17" s="11">
        <v>-18.9</v>
      </c>
      <c r="R17" s="11">
        <v>1</v>
      </c>
      <c r="AA17" s="9">
        <f>SUM(E17:Z17)</f>
        <v>1</v>
      </c>
      <c r="AB17" s="9">
        <f>AA17/1</f>
        <v>1</v>
      </c>
    </row>
    <row r="18" spans="1:28" s="11" customFormat="1" ht="12.75">
      <c r="A18" s="11" t="s">
        <v>33</v>
      </c>
      <c r="B18" s="11" t="s">
        <v>36</v>
      </c>
      <c r="C18" s="11">
        <v>-16.9</v>
      </c>
      <c r="AA18" s="9">
        <f>SUM(E18:Z18)</f>
        <v>0</v>
      </c>
      <c r="AB18" s="9">
        <f>AA18/1</f>
        <v>0</v>
      </c>
    </row>
    <row r="19" spans="1:28" s="15" customFormat="1" ht="12.75">
      <c r="A19" s="11" t="s">
        <v>33</v>
      </c>
      <c r="B19" s="11" t="s">
        <v>36</v>
      </c>
      <c r="C19" s="11">
        <v>-15.9</v>
      </c>
      <c r="D19" s="11"/>
      <c r="E19" s="11"/>
      <c r="F19" s="11"/>
      <c r="G19" s="11"/>
      <c r="H19" s="11"/>
      <c r="I19" s="11"/>
      <c r="J19" s="11">
        <v>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>
        <f>SUM(E19:Z19)</f>
        <v>9</v>
      </c>
      <c r="AB19" s="9">
        <f>AA19/1</f>
        <v>9</v>
      </c>
    </row>
    <row r="20" spans="1:28" s="11" customFormat="1" ht="12.75">
      <c r="A20" s="11" t="s">
        <v>33</v>
      </c>
      <c r="B20" s="11" t="s">
        <v>36</v>
      </c>
      <c r="C20" s="11">
        <v>-19.7</v>
      </c>
      <c r="H20" s="11">
        <v>2</v>
      </c>
      <c r="AA20" s="9">
        <f>SUM(E20:Z20)</f>
        <v>2</v>
      </c>
      <c r="AB20" s="9">
        <f>AA20/1</f>
        <v>2</v>
      </c>
    </row>
    <row r="21" spans="1:28" s="9" customFormat="1" ht="12.75">
      <c r="A21" s="11" t="s">
        <v>33</v>
      </c>
      <c r="B21" s="11" t="s">
        <v>36</v>
      </c>
      <c r="C21" s="11">
        <v>-21.7</v>
      </c>
      <c r="D21" s="11"/>
      <c r="E21" s="11"/>
      <c r="F21" s="11">
        <v>1</v>
      </c>
      <c r="G21" s="11">
        <v>2</v>
      </c>
      <c r="H21" s="11"/>
      <c r="I21" s="11"/>
      <c r="J21" s="11">
        <v>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2</v>
      </c>
      <c r="Z21" s="11"/>
      <c r="AA21" s="9">
        <f>SUM(E21:Z21)</f>
        <v>7</v>
      </c>
      <c r="AB21" s="9">
        <f>AA21/1</f>
        <v>7</v>
      </c>
    </row>
    <row r="22" spans="1:28" s="9" customFormat="1" ht="12.75">
      <c r="A22" s="11" t="s">
        <v>33</v>
      </c>
      <c r="B22" s="11" t="s">
        <v>36</v>
      </c>
      <c r="C22" s="11">
        <v>-19.8</v>
      </c>
      <c r="D22" s="11"/>
      <c r="E22" s="11"/>
      <c r="F22" s="11"/>
      <c r="G22" s="11"/>
      <c r="H22" s="11"/>
      <c r="I22" s="11"/>
      <c r="J22" s="11">
        <v>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9">
        <f>SUM(E22:Z22)</f>
        <v>1</v>
      </c>
      <c r="AB22" s="9">
        <f>AA22/1</f>
        <v>1</v>
      </c>
    </row>
    <row r="23" spans="1:28" s="9" customFormat="1" ht="12.75">
      <c r="A23" s="11" t="s">
        <v>33</v>
      </c>
      <c r="B23" s="11" t="s">
        <v>36</v>
      </c>
      <c r="C23" s="11">
        <v>-11.8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>
        <f>SUM(E23:Z23)</f>
        <v>1</v>
      </c>
      <c r="AB23" s="9">
        <f>AA23/1</f>
        <v>1</v>
      </c>
    </row>
    <row r="24" spans="1:28" s="11" customFormat="1" ht="12.75">
      <c r="A24" s="11" t="s">
        <v>38</v>
      </c>
      <c r="B24" s="11" t="s">
        <v>36</v>
      </c>
      <c r="C24" s="11">
        <v>-25</v>
      </c>
      <c r="J24" s="11">
        <v>5</v>
      </c>
      <c r="AA24" s="9">
        <f>SUM(E24:Z24)</f>
        <v>5</v>
      </c>
      <c r="AB24" s="9">
        <f>AA24/1</f>
        <v>5</v>
      </c>
    </row>
    <row r="25" spans="1:28" s="11" customFormat="1" ht="12.75">
      <c r="A25" s="11" t="s">
        <v>38</v>
      </c>
      <c r="B25" s="11" t="s">
        <v>36</v>
      </c>
      <c r="C25" s="11">
        <v>-25</v>
      </c>
      <c r="J25" s="11">
        <v>5</v>
      </c>
      <c r="AA25" s="9">
        <f>SUM(E25:Z25)</f>
        <v>5</v>
      </c>
      <c r="AB25" s="9">
        <f>AA25/1</f>
        <v>5</v>
      </c>
    </row>
    <row r="26" spans="1:28" s="11" customFormat="1" ht="12.75">
      <c r="A26" s="11" t="s">
        <v>38</v>
      </c>
      <c r="B26" s="11" t="s">
        <v>36</v>
      </c>
      <c r="C26" s="11">
        <v>-25</v>
      </c>
      <c r="J26" s="11">
        <v>5</v>
      </c>
      <c r="AA26" s="9">
        <f>SUM(E26:Z26)</f>
        <v>5</v>
      </c>
      <c r="AB26" s="9">
        <f>AA26/1</f>
        <v>5</v>
      </c>
    </row>
    <row r="27" spans="1:28" s="11" customFormat="1" ht="12.75">
      <c r="A27" s="11" t="s">
        <v>38</v>
      </c>
      <c r="B27" s="11" t="s">
        <v>36</v>
      </c>
      <c r="C27" s="11">
        <v>-25</v>
      </c>
      <c r="J27" s="11">
        <v>5</v>
      </c>
      <c r="AA27" s="9">
        <f>SUM(E27:Z27)</f>
        <v>5</v>
      </c>
      <c r="AB27" s="9">
        <f>AA27/1</f>
        <v>5</v>
      </c>
    </row>
    <row r="28" spans="1:28" s="11" customFormat="1" ht="12.75">
      <c r="A28" s="11" t="s">
        <v>38</v>
      </c>
      <c r="B28" s="11" t="s">
        <v>36</v>
      </c>
      <c r="C28" s="11">
        <v>-25</v>
      </c>
      <c r="J28" s="11">
        <v>5</v>
      </c>
      <c r="AA28" s="9">
        <f>SUM(E28:Z28)</f>
        <v>5</v>
      </c>
      <c r="AB28" s="9">
        <f>AA28/1</f>
        <v>5</v>
      </c>
    </row>
    <row r="29" spans="1:28" s="15" customFormat="1" ht="12.75">
      <c r="A29" s="11" t="s">
        <v>38</v>
      </c>
      <c r="B29" s="11" t="s">
        <v>36</v>
      </c>
      <c r="C29" s="11">
        <v>-25</v>
      </c>
      <c r="D29" s="11"/>
      <c r="E29" s="11"/>
      <c r="F29" s="11"/>
      <c r="G29" s="11"/>
      <c r="H29" s="11"/>
      <c r="I29" s="11"/>
      <c r="J29" s="11">
        <v>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9">
        <f>SUM(E29:Z29)</f>
        <v>5</v>
      </c>
      <c r="AB29" s="9">
        <f>AA29/1</f>
        <v>5</v>
      </c>
    </row>
    <row r="30" spans="1:28" s="15" customFormat="1" ht="12.75">
      <c r="A30" s="11" t="s">
        <v>39</v>
      </c>
      <c r="B30" s="11" t="s">
        <v>36</v>
      </c>
      <c r="C30" s="11">
        <v>-19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9">
        <f>SUM(E30:Z30)</f>
        <v>0</v>
      </c>
      <c r="AB30" s="9">
        <f>AA30/1</f>
        <v>0</v>
      </c>
    </row>
    <row r="31" spans="1:28" s="15" customFormat="1" ht="12.75">
      <c r="A31" s="11" t="s">
        <v>40</v>
      </c>
      <c r="B31" s="11" t="s">
        <v>36</v>
      </c>
      <c r="C31" s="11">
        <v>-16.6</v>
      </c>
      <c r="D31" s="11"/>
      <c r="E31" s="11"/>
      <c r="F31" s="11"/>
      <c r="G31" s="11"/>
      <c r="H31" s="11">
        <v>1</v>
      </c>
      <c r="I31" s="11"/>
      <c r="J31" s="11">
        <v>2</v>
      </c>
      <c r="K31" s="11">
        <v>1</v>
      </c>
      <c r="L31" s="11"/>
      <c r="M31" s="11"/>
      <c r="N31" s="11">
        <v>1</v>
      </c>
      <c r="O31" s="11"/>
      <c r="P31" s="11"/>
      <c r="Q31" s="11"/>
      <c r="R31" s="11"/>
      <c r="S31" s="11"/>
      <c r="T31" s="11">
        <v>1</v>
      </c>
      <c r="U31" s="11"/>
      <c r="V31" s="11"/>
      <c r="W31" s="11"/>
      <c r="X31" s="11"/>
      <c r="Y31" s="11"/>
      <c r="Z31" s="11"/>
      <c r="AA31" s="9">
        <f>SUM(E31:Z31)</f>
        <v>6</v>
      </c>
      <c r="AB31" s="9">
        <f>AA31/1</f>
        <v>6</v>
      </c>
    </row>
    <row r="32" spans="1:28" s="15" customFormat="1" ht="12.75">
      <c r="A32" s="11" t="s">
        <v>40</v>
      </c>
      <c r="B32" s="11" t="s">
        <v>36</v>
      </c>
      <c r="C32" s="11">
        <v>-22.2</v>
      </c>
      <c r="D32" s="11"/>
      <c r="E32" s="11"/>
      <c r="F32" s="11">
        <v>3</v>
      </c>
      <c r="G32" s="11">
        <v>2</v>
      </c>
      <c r="H32" s="11">
        <v>1</v>
      </c>
      <c r="I32" s="11"/>
      <c r="J32" s="11">
        <v>1</v>
      </c>
      <c r="K32" s="11"/>
      <c r="L32" s="11">
        <v>1</v>
      </c>
      <c r="M32" s="11"/>
      <c r="N32" s="11"/>
      <c r="O32" s="11">
        <v>1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9">
        <f>SUM(E32:Z32)</f>
        <v>9</v>
      </c>
      <c r="AB32" s="9">
        <f>AA32/1</f>
        <v>9</v>
      </c>
    </row>
    <row r="33" spans="1:28" s="15" customFormat="1" ht="12.75">
      <c r="A33" s="11" t="s">
        <v>40</v>
      </c>
      <c r="B33" s="11" t="s">
        <v>36</v>
      </c>
      <c r="C33" s="11">
        <v>-26.6</v>
      </c>
      <c r="D33" s="11"/>
      <c r="E33" s="11">
        <v>1</v>
      </c>
      <c r="F33" s="11"/>
      <c r="G33" s="11"/>
      <c r="H33" s="11">
        <v>2</v>
      </c>
      <c r="I33" s="11"/>
      <c r="J33" s="11">
        <v>2</v>
      </c>
      <c r="K33" s="11"/>
      <c r="L33" s="11"/>
      <c r="M33" s="11"/>
      <c r="N33" s="11"/>
      <c r="O33" s="11"/>
      <c r="P33" s="11">
        <v>2</v>
      </c>
      <c r="Q33" s="11"/>
      <c r="R33" s="11"/>
      <c r="S33" s="11"/>
      <c r="T33" s="11">
        <v>1</v>
      </c>
      <c r="U33" s="11"/>
      <c r="V33" s="11"/>
      <c r="W33" s="11"/>
      <c r="X33" s="11"/>
      <c r="Y33" s="11">
        <v>1</v>
      </c>
      <c r="Z33" s="11"/>
      <c r="AA33" s="9">
        <f>SUM(E33:Z33)</f>
        <v>9</v>
      </c>
      <c r="AB33" s="9">
        <f>AA33/1</f>
        <v>9</v>
      </c>
    </row>
    <row r="34" spans="1:28" s="11" customFormat="1" ht="12.75">
      <c r="A34" s="11" t="s">
        <v>39</v>
      </c>
      <c r="B34" s="11" t="s">
        <v>36</v>
      </c>
      <c r="C34" s="11">
        <v>-23.7</v>
      </c>
      <c r="AA34" s="9">
        <f>SUM(E34:Z34)</f>
        <v>0</v>
      </c>
      <c r="AB34" s="9">
        <f>AA34/1</f>
        <v>0</v>
      </c>
    </row>
    <row r="35" spans="1:28" s="4" customFormat="1" ht="12.75">
      <c r="A35" s="11" t="s">
        <v>39</v>
      </c>
      <c r="B35" s="11" t="s">
        <v>36</v>
      </c>
      <c r="C35" s="11">
        <v>-26.7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9">
        <f>SUM(E35:Z35)</f>
        <v>0</v>
      </c>
      <c r="AB35" s="9">
        <f>AA35/1</f>
        <v>0</v>
      </c>
    </row>
    <row r="36" spans="1:28" s="9" customFormat="1" ht="12.75">
      <c r="A36" s="11" t="s">
        <v>39</v>
      </c>
      <c r="B36" s="11" t="s">
        <v>36</v>
      </c>
      <c r="C36" s="11">
        <v>-22.1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">
        <f>SUM(E36:Z36)</f>
        <v>0</v>
      </c>
      <c r="AB36" s="9">
        <f>AA36/1</f>
        <v>0</v>
      </c>
    </row>
    <row r="37" spans="1:28" s="11" customFormat="1" ht="12.75">
      <c r="A37" s="11" t="s">
        <v>39</v>
      </c>
      <c r="B37" s="11" t="s">
        <v>36</v>
      </c>
      <c r="C37" s="11">
        <v>-21.9</v>
      </c>
      <c r="J37" s="11">
        <v>1</v>
      </c>
      <c r="T37" s="11">
        <v>5</v>
      </c>
      <c r="AA37" s="9">
        <f>SUM(E37:Z37)</f>
        <v>6</v>
      </c>
      <c r="AB37" s="9">
        <f>AA37/1</f>
        <v>6</v>
      </c>
    </row>
    <row r="38" spans="1:28" s="11" customFormat="1" ht="12.75">
      <c r="A38" s="11" t="s">
        <v>39</v>
      </c>
      <c r="B38" s="11" t="s">
        <v>36</v>
      </c>
      <c r="C38" s="11">
        <v>-18.2</v>
      </c>
      <c r="AA38" s="9">
        <f>SUM(E38:Z38)</f>
        <v>0</v>
      </c>
      <c r="AB38" s="9">
        <f>AA38/1</f>
        <v>0</v>
      </c>
    </row>
    <row r="39" spans="1:28" s="11" customFormat="1" ht="12.75">
      <c r="A39" s="11" t="s">
        <v>39</v>
      </c>
      <c r="B39" s="11" t="s">
        <v>36</v>
      </c>
      <c r="C39" s="11">
        <v>-16.9</v>
      </c>
      <c r="AA39" s="9">
        <f>SUM(E39:Z39)</f>
        <v>0</v>
      </c>
      <c r="AB39" s="9">
        <f>AA39/1</f>
        <v>0</v>
      </c>
    </row>
    <row r="40" spans="1:28" s="15" customFormat="1" ht="12.75">
      <c r="A40" s="11" t="s">
        <v>39</v>
      </c>
      <c r="B40" s="11" t="s">
        <v>36</v>
      </c>
      <c r="C40" s="11">
        <v>-8.2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">
        <f>SUM(E40:Z40)</f>
        <v>0</v>
      </c>
      <c r="AB40" s="9">
        <f>AA40/1</f>
        <v>0</v>
      </c>
    </row>
    <row r="41" spans="1:28" s="11" customFormat="1" ht="12.75">
      <c r="A41" s="11" t="s">
        <v>39</v>
      </c>
      <c r="B41" s="11" t="s">
        <v>36</v>
      </c>
      <c r="C41" s="11">
        <v>-14.6</v>
      </c>
      <c r="AA41" s="9">
        <f>SUM(E41:Z41)</f>
        <v>0</v>
      </c>
      <c r="AB41" s="9">
        <f>AA41/1</f>
        <v>0</v>
      </c>
    </row>
    <row r="42" spans="1:28" s="9" customFormat="1" ht="12.75">
      <c r="A42" s="11" t="s">
        <v>33</v>
      </c>
      <c r="B42" s="11" t="s">
        <v>36</v>
      </c>
      <c r="C42" s="11">
        <v>-23.3</v>
      </c>
      <c r="D42" s="11"/>
      <c r="E42" s="11">
        <v>4</v>
      </c>
      <c r="F42" s="11"/>
      <c r="G42" s="11"/>
      <c r="H42" s="11"/>
      <c r="I42" s="11"/>
      <c r="J42" s="11">
        <v>2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9">
        <f>SUM(E42:Z42)</f>
        <v>6</v>
      </c>
      <c r="AB42" s="9">
        <f>AA42/1</f>
        <v>6</v>
      </c>
    </row>
    <row r="43" spans="1:28" s="9" customFormat="1" ht="12.75">
      <c r="A43" s="11" t="s">
        <v>33</v>
      </c>
      <c r="B43" s="11" t="s">
        <v>36</v>
      </c>
      <c r="C43" s="11">
        <v>-23.3</v>
      </c>
      <c r="D43" s="11"/>
      <c r="E43" s="11">
        <v>4</v>
      </c>
      <c r="F43" s="11"/>
      <c r="G43" s="11"/>
      <c r="H43" s="11"/>
      <c r="I43" s="11"/>
      <c r="J43" s="11">
        <v>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9">
        <f>SUM(E43:Z43)</f>
        <v>6</v>
      </c>
      <c r="AB43" s="9">
        <f>AA43/1</f>
        <v>6</v>
      </c>
    </row>
    <row r="44" spans="1:28" s="11" customFormat="1" ht="12.75">
      <c r="A44" s="11" t="s">
        <v>33</v>
      </c>
      <c r="B44" s="11" t="s">
        <v>36</v>
      </c>
      <c r="C44" s="11">
        <v>-23.3</v>
      </c>
      <c r="E44" s="11">
        <v>4</v>
      </c>
      <c r="J44" s="11">
        <v>2</v>
      </c>
      <c r="AA44" s="9">
        <f>SUM(E44:Z44)</f>
        <v>6</v>
      </c>
      <c r="AB44" s="9">
        <f>AA44/1</f>
        <v>6</v>
      </c>
    </row>
    <row r="45" spans="1:28" s="11" customFormat="1" ht="12.75">
      <c r="A45" s="11" t="s">
        <v>42</v>
      </c>
      <c r="B45" s="11" t="s">
        <v>36</v>
      </c>
      <c r="C45" s="11">
        <v>-24.1</v>
      </c>
      <c r="AA45" s="9">
        <f>SUM(E45:Z45)</f>
        <v>0</v>
      </c>
      <c r="AB45" s="9">
        <f>AA45/1</f>
        <v>0</v>
      </c>
    </row>
    <row r="46" spans="1:28" s="11" customFormat="1" ht="12.75">
      <c r="A46" s="11" t="s">
        <v>42</v>
      </c>
      <c r="B46" s="11" t="s">
        <v>36</v>
      </c>
      <c r="C46" s="11">
        <v>-24.1</v>
      </c>
      <c r="AA46" s="9">
        <f>SUM(E46:Z46)</f>
        <v>0</v>
      </c>
      <c r="AB46" s="9">
        <f>AA46/1</f>
        <v>0</v>
      </c>
    </row>
    <row r="47" spans="1:28" s="9" customFormat="1" ht="12.75">
      <c r="A47" s="11" t="s">
        <v>42</v>
      </c>
      <c r="B47" s="11" t="s">
        <v>36</v>
      </c>
      <c r="C47" s="11">
        <v>-24.1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9">
        <f>SUM(E47:Z47)</f>
        <v>0</v>
      </c>
      <c r="AB47" s="9">
        <f>AA47/1</f>
        <v>0</v>
      </c>
    </row>
    <row r="48" spans="1:28" s="9" customFormat="1" ht="12.75">
      <c r="A48" s="11" t="s">
        <v>42</v>
      </c>
      <c r="B48" s="11" t="s">
        <v>36</v>
      </c>
      <c r="C48" s="11">
        <v>-21.9</v>
      </c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>
        <v>2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9">
        <f>SUM(E48:Z48)</f>
        <v>3</v>
      </c>
      <c r="AB48" s="9">
        <f>AA48/1</f>
        <v>3</v>
      </c>
    </row>
    <row r="49" spans="1:28" s="9" customFormat="1" ht="12.75">
      <c r="A49" s="11" t="s">
        <v>42</v>
      </c>
      <c r="B49" s="11" t="s">
        <v>36</v>
      </c>
      <c r="C49" s="11">
        <v>-20.6</v>
      </c>
      <c r="D49" s="11"/>
      <c r="E49" s="11">
        <v>3</v>
      </c>
      <c r="F49" s="11">
        <v>1</v>
      </c>
      <c r="G49" s="11">
        <v>1</v>
      </c>
      <c r="H49" s="11">
        <v>1</v>
      </c>
      <c r="I49" s="11"/>
      <c r="J49" s="11">
        <v>1</v>
      </c>
      <c r="K49" s="11"/>
      <c r="L49" s="11"/>
      <c r="M49" s="11"/>
      <c r="N49" s="11">
        <v>1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9">
        <f>SUM(E49:Z49)</f>
        <v>8</v>
      </c>
      <c r="AB49" s="9">
        <f>AA49/1</f>
        <v>8</v>
      </c>
    </row>
    <row r="50" spans="1:28" s="9" customFormat="1" ht="12.75">
      <c r="A50" s="11" t="s">
        <v>42</v>
      </c>
      <c r="B50" s="11" t="s">
        <v>36</v>
      </c>
      <c r="C50" s="11">
        <v>-15.9</v>
      </c>
      <c r="D50" s="11"/>
      <c r="E50" s="11">
        <v>3</v>
      </c>
      <c r="F50" s="11">
        <v>1</v>
      </c>
      <c r="G50" s="11">
        <v>1</v>
      </c>
      <c r="H50" s="11">
        <v>1</v>
      </c>
      <c r="I50" s="11"/>
      <c r="J50" s="11">
        <v>1</v>
      </c>
      <c r="K50" s="11"/>
      <c r="L50" s="11"/>
      <c r="M50" s="11"/>
      <c r="N50" s="11">
        <v>1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9">
        <f>SUM(E50:Z50)</f>
        <v>8</v>
      </c>
      <c r="AB50" s="9">
        <f>AA50/1</f>
        <v>8</v>
      </c>
    </row>
    <row r="51" spans="1:28" s="9" customFormat="1" ht="12.75">
      <c r="A51" s="11" t="s">
        <v>42</v>
      </c>
      <c r="B51" s="11" t="s">
        <v>36</v>
      </c>
      <c r="C51" s="11">
        <v>-31.8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1</v>
      </c>
      <c r="Q51" s="11"/>
      <c r="R51" s="11"/>
      <c r="S51" s="11"/>
      <c r="T51" s="11">
        <v>3</v>
      </c>
      <c r="U51" s="11"/>
      <c r="V51" s="11"/>
      <c r="W51" s="11"/>
      <c r="X51" s="11"/>
      <c r="Y51" s="11"/>
      <c r="Z51" s="11"/>
      <c r="AA51" s="9">
        <f>SUM(E51:Z51)</f>
        <v>4</v>
      </c>
      <c r="AB51" s="9">
        <f>AA51/1</f>
        <v>4</v>
      </c>
    </row>
    <row r="52" spans="1:28" s="9" customFormat="1" ht="12.75">
      <c r="A52" s="11" t="s">
        <v>42</v>
      </c>
      <c r="B52" s="11" t="s">
        <v>36</v>
      </c>
      <c r="C52" s="11">
        <v>-33</v>
      </c>
      <c r="D52" s="11"/>
      <c r="E52" s="11"/>
      <c r="F52" s="11">
        <v>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1</v>
      </c>
      <c r="U52" s="11"/>
      <c r="V52" s="11"/>
      <c r="W52" s="11"/>
      <c r="X52" s="11"/>
      <c r="Y52" s="11"/>
      <c r="Z52" s="11"/>
      <c r="AA52" s="9">
        <f>SUM(E52:Z52)</f>
        <v>3</v>
      </c>
      <c r="AB52" s="9">
        <f>AA52/1</f>
        <v>3</v>
      </c>
    </row>
    <row r="53" spans="1:28" s="9" customFormat="1" ht="12.75">
      <c r="A53" s="11" t="s">
        <v>42</v>
      </c>
      <c r="B53" s="11" t="s">
        <v>36</v>
      </c>
      <c r="C53" s="11">
        <v>-23.6</v>
      </c>
      <c r="D53" s="11"/>
      <c r="E53" s="11"/>
      <c r="F53" s="11">
        <v>2</v>
      </c>
      <c r="G53" s="11"/>
      <c r="H53" s="11">
        <v>1</v>
      </c>
      <c r="I53" s="11"/>
      <c r="J53" s="11"/>
      <c r="K53" s="11"/>
      <c r="L53" s="11"/>
      <c r="M53" s="11"/>
      <c r="N53" s="11">
        <v>2</v>
      </c>
      <c r="O53" s="11">
        <v>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">
        <f>SUM(E53:Z53)</f>
        <v>6</v>
      </c>
      <c r="AB53" s="9">
        <f>AA53/1</f>
        <v>6</v>
      </c>
    </row>
    <row r="54" spans="1:28" s="9" customFormat="1" ht="12.75">
      <c r="A54" s="11" t="s">
        <v>42</v>
      </c>
      <c r="B54" s="11" t="s">
        <v>36</v>
      </c>
      <c r="C54" s="11">
        <v>-23.6</v>
      </c>
      <c r="D54" s="11"/>
      <c r="E54" s="11"/>
      <c r="F54" s="11">
        <v>2</v>
      </c>
      <c r="G54" s="11"/>
      <c r="H54" s="11">
        <v>1</v>
      </c>
      <c r="I54" s="11"/>
      <c r="J54" s="11"/>
      <c r="K54" s="11"/>
      <c r="L54" s="11"/>
      <c r="M54" s="11"/>
      <c r="N54" s="11">
        <v>2</v>
      </c>
      <c r="O54" s="11">
        <v>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">
        <f>SUM(E54:Z54)</f>
        <v>6</v>
      </c>
      <c r="AB54" s="9">
        <f>AA54/1</f>
        <v>6</v>
      </c>
    </row>
    <row r="55" spans="1:28" s="9" customFormat="1" ht="12.75">
      <c r="A55" s="11" t="s">
        <v>42</v>
      </c>
      <c r="B55" s="11" t="s">
        <v>36</v>
      </c>
      <c r="C55" s="11">
        <v>-20.2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9">
        <f>SUM(E55:Z55)</f>
        <v>0</v>
      </c>
      <c r="AB55" s="9">
        <f>AA55/1</f>
        <v>0</v>
      </c>
    </row>
    <row r="56" spans="1:28" s="11" customFormat="1" ht="12.75">
      <c r="A56" s="11" t="s">
        <v>42</v>
      </c>
      <c r="B56" s="11" t="s">
        <v>36</v>
      </c>
      <c r="C56" s="11">
        <v>-16.4</v>
      </c>
      <c r="AA56" s="9">
        <f>SUM(E56:Z56)</f>
        <v>0</v>
      </c>
      <c r="AB56" s="9">
        <f>AA56/1</f>
        <v>0</v>
      </c>
    </row>
    <row r="57" spans="1:28" s="11" customFormat="1" ht="12.75">
      <c r="A57" s="11" t="s">
        <v>42</v>
      </c>
      <c r="B57" s="11" t="s">
        <v>36</v>
      </c>
      <c r="C57" s="11">
        <v>-13.3</v>
      </c>
      <c r="E57" s="11">
        <v>1</v>
      </c>
      <c r="H57" s="11">
        <v>2</v>
      </c>
      <c r="J57" s="11">
        <v>7</v>
      </c>
      <c r="N57" s="11">
        <v>1</v>
      </c>
      <c r="O57" s="11">
        <v>2</v>
      </c>
      <c r="P57" s="11">
        <v>1</v>
      </c>
      <c r="AA57" s="9">
        <f>SUM(E57:Z57)</f>
        <v>14</v>
      </c>
      <c r="AB57" s="9">
        <f>AA57/1</f>
        <v>14</v>
      </c>
    </row>
    <row r="58" spans="1:28" s="11" customFormat="1" ht="12.75">
      <c r="A58" s="11" t="s">
        <v>42</v>
      </c>
      <c r="B58" s="11" t="s">
        <v>36</v>
      </c>
      <c r="C58" s="11">
        <v>-13.3</v>
      </c>
      <c r="E58" s="11">
        <v>1</v>
      </c>
      <c r="H58" s="11">
        <v>2</v>
      </c>
      <c r="J58" s="11">
        <v>7</v>
      </c>
      <c r="N58" s="11">
        <v>1</v>
      </c>
      <c r="O58" s="11">
        <v>2</v>
      </c>
      <c r="P58" s="11">
        <v>1</v>
      </c>
      <c r="AA58" s="9">
        <f>SUM(E58:Z58)</f>
        <v>14</v>
      </c>
      <c r="AB58" s="9">
        <f>AA58/1</f>
        <v>14</v>
      </c>
    </row>
    <row r="59" spans="1:28" s="11" customFormat="1" ht="12.75">
      <c r="A59" s="11" t="s">
        <v>42</v>
      </c>
      <c r="B59" s="11" t="s">
        <v>36</v>
      </c>
      <c r="C59" s="11">
        <v>-26.4</v>
      </c>
      <c r="F59" s="11">
        <v>1</v>
      </c>
      <c r="J59" s="11">
        <v>1</v>
      </c>
      <c r="AA59" s="9">
        <f>SUM(E59:Z59)</f>
        <v>2</v>
      </c>
      <c r="AB59" s="9">
        <f>AA59/1</f>
        <v>2</v>
      </c>
    </row>
    <row r="60" spans="1:28" s="11" customFormat="1" ht="12.75">
      <c r="A60" s="11" t="s">
        <v>40</v>
      </c>
      <c r="B60" s="11" t="s">
        <v>36</v>
      </c>
      <c r="C60" s="11">
        <v>-22.7</v>
      </c>
      <c r="J60" s="11">
        <v>1</v>
      </c>
      <c r="T60" s="11">
        <v>5</v>
      </c>
      <c r="AA60" s="9">
        <f>SUM(E60:Z60)</f>
        <v>6</v>
      </c>
      <c r="AB60" s="9">
        <f>AA60/1</f>
        <v>6</v>
      </c>
    </row>
    <row r="61" spans="1:28" s="11" customFormat="1" ht="12.75">
      <c r="A61" s="11" t="s">
        <v>40</v>
      </c>
      <c r="B61" s="11" t="s">
        <v>36</v>
      </c>
      <c r="C61" s="11">
        <v>-25.8</v>
      </c>
      <c r="AA61" s="9">
        <f>SUM(E61:Z61)</f>
        <v>0</v>
      </c>
      <c r="AB61" s="9">
        <f>AA61/1</f>
        <v>0</v>
      </c>
    </row>
    <row r="62" spans="1:28" s="11" customFormat="1" ht="12.75">
      <c r="A62" s="11" t="s">
        <v>33</v>
      </c>
      <c r="B62" s="11" t="s">
        <v>36</v>
      </c>
      <c r="C62" s="11">
        <v>-21.2</v>
      </c>
      <c r="G62" s="11">
        <v>1</v>
      </c>
      <c r="J62" s="11">
        <v>7</v>
      </c>
      <c r="AA62" s="9">
        <f>SUM(E62:Z62)</f>
        <v>8</v>
      </c>
      <c r="AB62" s="9">
        <f>AA62/1</f>
        <v>8</v>
      </c>
    </row>
    <row r="63" spans="1:28" s="11" customFormat="1" ht="12.75">
      <c r="A63" s="11" t="s">
        <v>33</v>
      </c>
      <c r="B63" s="11" t="s">
        <v>36</v>
      </c>
      <c r="C63" s="11">
        <v>-17</v>
      </c>
      <c r="H63" s="11">
        <v>1</v>
      </c>
      <c r="AA63" s="9">
        <f>SUM(E63:Z63)</f>
        <v>1</v>
      </c>
      <c r="AB63" s="9">
        <f>AA63/1</f>
        <v>1</v>
      </c>
    </row>
    <row r="64" spans="1:28" s="11" customFormat="1" ht="12.75">
      <c r="A64" s="11" t="s">
        <v>33</v>
      </c>
      <c r="B64" s="11" t="s">
        <v>36</v>
      </c>
      <c r="C64" s="11">
        <v>-21.1</v>
      </c>
      <c r="N64" s="11">
        <v>1</v>
      </c>
      <c r="AA64" s="9">
        <f>SUM(E64:Z64)</f>
        <v>1</v>
      </c>
      <c r="AB64" s="9">
        <f>AA64/1</f>
        <v>1</v>
      </c>
    </row>
    <row r="65" spans="1:28" s="4" customFormat="1" ht="12.75">
      <c r="A65" s="11" t="s">
        <v>33</v>
      </c>
      <c r="B65" s="11" t="s">
        <v>36</v>
      </c>
      <c r="C65" s="11">
        <v>-21.1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9">
        <f>SUM(E65:Z65)</f>
        <v>1</v>
      </c>
      <c r="AB65" s="9">
        <f>AA65/1</f>
        <v>1</v>
      </c>
    </row>
    <row r="66" spans="1:28" s="20" customFormat="1" ht="12.75">
      <c r="A66" s="11" t="s">
        <v>33</v>
      </c>
      <c r="B66" s="11" t="s">
        <v>36</v>
      </c>
      <c r="C66" s="11">
        <v>-21.1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9">
        <f>SUM(E66:Z66)</f>
        <v>1</v>
      </c>
      <c r="AB66" s="9">
        <f>AA66/1</f>
        <v>1</v>
      </c>
    </row>
    <row r="67" spans="1:28" s="4" customFormat="1" ht="12.75">
      <c r="A67" s="11" t="s">
        <v>33</v>
      </c>
      <c r="B67" s="11" t="s">
        <v>36</v>
      </c>
      <c r="C67" s="11">
        <v>-24.8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9">
        <f>SUM(E67:Z67)</f>
        <v>1</v>
      </c>
      <c r="AB67" s="9">
        <f>AA67/1</f>
        <v>1</v>
      </c>
    </row>
    <row r="68" spans="1:28" s="4" customFormat="1" ht="12.75">
      <c r="A68" s="11" t="s">
        <v>33</v>
      </c>
      <c r="B68" s="11" t="s">
        <v>36</v>
      </c>
      <c r="C68" s="11">
        <v>-23</v>
      </c>
      <c r="D68" s="11"/>
      <c r="E68" s="11"/>
      <c r="F68" s="11">
        <v>5</v>
      </c>
      <c r="G68" s="11"/>
      <c r="H68" s="11">
        <v>3</v>
      </c>
      <c r="I68" s="11"/>
      <c r="J68" s="11"/>
      <c r="K68" s="11"/>
      <c r="L68" s="11"/>
      <c r="M68" s="11"/>
      <c r="N68" s="11">
        <v>4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9">
        <f>SUM(E68:Z68)</f>
        <v>12</v>
      </c>
      <c r="AB68" s="9">
        <f>AA68/1</f>
        <v>12</v>
      </c>
    </row>
    <row r="69" spans="1:28" s="11" customFormat="1" ht="12.75">
      <c r="A69" s="11" t="s">
        <v>33</v>
      </c>
      <c r="B69" s="11" t="s">
        <v>36</v>
      </c>
      <c r="C69" s="11">
        <v>-21.3</v>
      </c>
      <c r="F69" s="11">
        <v>5</v>
      </c>
      <c r="H69" s="11">
        <v>3</v>
      </c>
      <c r="N69" s="11">
        <v>4</v>
      </c>
      <c r="AA69" s="9">
        <f>SUM(E69:Z69)</f>
        <v>12</v>
      </c>
      <c r="AB69" s="9">
        <f>AA69/1</f>
        <v>12</v>
      </c>
    </row>
    <row r="70" spans="1:28" ht="12.75">
      <c r="A70" s="11" t="s">
        <v>33</v>
      </c>
      <c r="B70" s="11" t="s">
        <v>36</v>
      </c>
      <c r="C70" s="11">
        <v>-25.4</v>
      </c>
      <c r="D70" s="11"/>
      <c r="E70" s="11">
        <v>4</v>
      </c>
      <c r="F70" s="11"/>
      <c r="G70" s="11"/>
      <c r="H70" s="11"/>
      <c r="I70" s="11"/>
      <c r="J70" s="11"/>
      <c r="K70" s="11"/>
      <c r="L70" s="11"/>
      <c r="M70" s="11"/>
      <c r="N70" s="11">
        <v>1</v>
      </c>
      <c r="O70" s="11">
        <v>1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9">
        <f>SUM(E70:Z70)</f>
        <v>6</v>
      </c>
      <c r="AB70" s="9">
        <f>AA70/1</f>
        <v>6</v>
      </c>
    </row>
    <row r="71" spans="1:28" ht="12.75">
      <c r="A71" s="11" t="s">
        <v>42</v>
      </c>
      <c r="B71" s="11" t="s">
        <v>36</v>
      </c>
      <c r="C71" s="11">
        <v>-17.9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9">
        <f>SUM(E71:Z71)</f>
        <v>0</v>
      </c>
      <c r="AB71" s="9">
        <f>AA71/1</f>
        <v>0</v>
      </c>
    </row>
    <row r="72" spans="1:28" ht="12.75">
      <c r="A72" s="11" t="s">
        <v>42</v>
      </c>
      <c r="B72" s="11" t="s">
        <v>36</v>
      </c>
      <c r="C72" s="11">
        <v>-21.7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9">
        <f>SUM(E72:Z72)</f>
        <v>0</v>
      </c>
      <c r="AB72" s="9">
        <f>AA72/1</f>
        <v>0</v>
      </c>
    </row>
    <row r="73" spans="4:28" ht="12.75">
      <c r="D73" s="3" t="s">
        <v>73</v>
      </c>
      <c r="E73" s="3">
        <f>SUM(E3:E72)</f>
        <v>43</v>
      </c>
      <c r="F73" s="3">
        <f>SUM(F3:F72)</f>
        <v>30</v>
      </c>
      <c r="G73" s="3">
        <f>SUM(G3:G72)</f>
        <v>20</v>
      </c>
      <c r="H73" s="3">
        <f>SUM(H3:H72)</f>
        <v>23</v>
      </c>
      <c r="I73" s="3">
        <f>SUM(I3:I72)</f>
        <v>0</v>
      </c>
      <c r="J73" s="3">
        <f>SUM(J3:J72)</f>
        <v>86</v>
      </c>
      <c r="K73" s="3">
        <f>SUM(K3:K72)</f>
        <v>4</v>
      </c>
      <c r="L73" s="3">
        <f>SUM(L3:L72)</f>
        <v>1</v>
      </c>
      <c r="M73" s="3">
        <f>SUM(M3:M72)</f>
        <v>0</v>
      </c>
      <c r="N73" s="3">
        <f>SUM(N3:N72)</f>
        <v>44</v>
      </c>
      <c r="O73" s="3">
        <f>SUM(O3:O72)</f>
        <v>8</v>
      </c>
      <c r="P73" s="3">
        <f>SUM(P3:P72)</f>
        <v>10</v>
      </c>
      <c r="Q73" s="3">
        <f>SUM(Q3:Q72)</f>
        <v>4</v>
      </c>
      <c r="R73" s="3">
        <f>SUM(R3:R72)</f>
        <v>1</v>
      </c>
      <c r="S73" s="3">
        <f>SUM(S3:S72)</f>
        <v>0</v>
      </c>
      <c r="T73" s="3">
        <f>SUM(T3:T72)</f>
        <v>23</v>
      </c>
      <c r="U73" s="3">
        <f>SUM(U3:U72)</f>
        <v>0</v>
      </c>
      <c r="V73" s="3">
        <f>SUM(V3:V72)</f>
        <v>0</v>
      </c>
      <c r="W73" s="3">
        <f>SUM(W3:W72)</f>
        <v>0</v>
      </c>
      <c r="X73" s="3">
        <f>SUM(X3:X72)</f>
        <v>2</v>
      </c>
      <c r="Y73" s="3">
        <f>SUM(Y3:Y72)</f>
        <v>3</v>
      </c>
      <c r="Z73" s="3">
        <f>SUM(Z3:Z72)</f>
        <v>0</v>
      </c>
      <c r="AA73" s="3">
        <f>SUM(AA3:AA72)</f>
        <v>302</v>
      </c>
      <c r="AB73" s="3">
        <f>AVERAGE(AB3:AB72)</f>
        <v>4.314285714285714</v>
      </c>
    </row>
    <row r="74" spans="27:28" ht="12.75">
      <c r="AA74" s="3" t="s">
        <v>76</v>
      </c>
      <c r="AB74" s="3">
        <f>STDEVA(AB3:AB72)</f>
        <v>4.6704214412538185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4"/>
  <sheetViews>
    <sheetView workbookViewId="0" topLeftCell="C1">
      <pane ySplit="2" topLeftCell="BM48" activePane="bottomLeft" state="frozen"/>
      <selection pane="topLeft" activeCell="A1" sqref="A1"/>
      <selection pane="bottomLeft" activeCell="AC1" sqref="AC1:AF72"/>
    </sheetView>
  </sheetViews>
  <sheetFormatPr defaultColWidth="9.140625" defaultRowHeight="12.75"/>
  <cols>
    <col min="1" max="1" width="5.7109375" style="3" customWidth="1"/>
    <col min="2" max="2" width="14.421875" style="3" customWidth="1"/>
    <col min="3" max="3" width="9.57421875" style="3" customWidth="1"/>
    <col min="4" max="4" width="13.421875" style="3" customWidth="1"/>
    <col min="5" max="5" width="4.28125" style="3" customWidth="1"/>
    <col min="6" max="26" width="3.7109375" style="3" customWidth="1"/>
    <col min="27" max="27" width="9.140625" style="3" customWidth="1"/>
    <col min="28" max="28" width="11.8515625" style="3" customWidth="1"/>
    <col min="29" max="30" width="9.140625" style="4" customWidth="1"/>
    <col min="31" max="32" width="9.140625" style="28" customWidth="1"/>
    <col min="33" max="16384" width="9.140625" style="3" customWidth="1"/>
  </cols>
  <sheetData>
    <row r="1" spans="5:31" ht="12.75">
      <c r="E1" s="3" t="s">
        <v>66</v>
      </c>
      <c r="AC1" s="4" t="s">
        <v>77</v>
      </c>
      <c r="AE1" s="28" t="s">
        <v>78</v>
      </c>
    </row>
    <row r="2" spans="1:32" ht="12.75">
      <c r="A2" s="3" t="s">
        <v>32</v>
      </c>
      <c r="B2" s="3" t="s">
        <v>22</v>
      </c>
      <c r="C2" s="3" t="s">
        <v>30</v>
      </c>
      <c r="D2" s="3" t="s">
        <v>27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  <c r="AC2" s="4" t="s">
        <v>73</v>
      </c>
      <c r="AD2" s="4" t="s">
        <v>74</v>
      </c>
      <c r="AE2" s="28" t="s">
        <v>73</v>
      </c>
      <c r="AF2" s="28" t="s">
        <v>74</v>
      </c>
    </row>
    <row r="3" spans="1:32" s="9" customFormat="1" ht="12.75">
      <c r="A3" s="11" t="s">
        <v>33</v>
      </c>
      <c r="B3" s="11" t="s">
        <v>36</v>
      </c>
      <c r="C3" s="11"/>
      <c r="D3" s="11"/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9">
        <f>SUM(E3:Z3)</f>
        <v>0</v>
      </c>
      <c r="AB3" s="9">
        <f>AA3/2</f>
        <v>0</v>
      </c>
      <c r="AC3" s="4">
        <f>E3+H3+F3+W3+T3+U3</f>
        <v>0</v>
      </c>
      <c r="AD3" s="4">
        <f>AC3/2</f>
        <v>0</v>
      </c>
      <c r="AE3" s="28">
        <f>SUM(E3:Z3)-AC3</f>
        <v>0</v>
      </c>
      <c r="AF3" s="4">
        <f>AE3/2</f>
        <v>0</v>
      </c>
    </row>
    <row r="4" spans="1:32" s="9" customFormat="1" ht="12.75">
      <c r="A4" s="11" t="s">
        <v>33</v>
      </c>
      <c r="B4" s="11" t="s">
        <v>36</v>
      </c>
      <c r="C4" s="11"/>
      <c r="D4" s="11"/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9">
        <f>SUM(E4:Z4)</f>
        <v>0</v>
      </c>
      <c r="AB4" s="9">
        <f>AA4/2</f>
        <v>0</v>
      </c>
      <c r="AC4" s="4">
        <f aca="true" t="shared" si="0" ref="AC4:AC67">E4+H4+F4+W4+T4+U4</f>
        <v>0</v>
      </c>
      <c r="AD4" s="4">
        <f aca="true" t="shared" si="1" ref="AD4:AD67">AC4/2</f>
        <v>0</v>
      </c>
      <c r="AE4" s="28">
        <f aca="true" t="shared" si="2" ref="AE4:AE67">SUM(E4:Z4)-AC4</f>
        <v>0</v>
      </c>
      <c r="AF4" s="4">
        <f aca="true" t="shared" si="3" ref="AF4:AF67">AE4/2</f>
        <v>0</v>
      </c>
    </row>
    <row r="5" spans="1:32" s="11" customFormat="1" ht="12.75">
      <c r="A5" s="11" t="s">
        <v>33</v>
      </c>
      <c r="B5" s="11" t="s">
        <v>36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1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9">
        <f>SUM(E5:Z5)</f>
        <v>2</v>
      </c>
      <c r="AB5" s="9">
        <f>AA5/2</f>
        <v>1</v>
      </c>
      <c r="AC5" s="4">
        <f t="shared" si="0"/>
        <v>0</v>
      </c>
      <c r="AD5" s="4">
        <f t="shared" si="1"/>
        <v>0</v>
      </c>
      <c r="AE5" s="28">
        <f t="shared" si="2"/>
        <v>2</v>
      </c>
      <c r="AF5" s="4">
        <f t="shared" si="3"/>
        <v>1</v>
      </c>
    </row>
    <row r="6" spans="1:32" s="11" customFormat="1" ht="12.75">
      <c r="A6" s="11" t="s">
        <v>33</v>
      </c>
      <c r="B6" s="11" t="s">
        <v>36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4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f>SUM(E6:Z6)</f>
        <v>4</v>
      </c>
      <c r="AB6" s="9">
        <f>AA6/2</f>
        <v>2</v>
      </c>
      <c r="AC6" s="4">
        <f t="shared" si="0"/>
        <v>0</v>
      </c>
      <c r="AD6" s="4">
        <f t="shared" si="1"/>
        <v>0</v>
      </c>
      <c r="AE6" s="28">
        <f t="shared" si="2"/>
        <v>4</v>
      </c>
      <c r="AF6" s="4">
        <f t="shared" si="3"/>
        <v>2</v>
      </c>
    </row>
    <row r="7" spans="1:32" s="11" customFormat="1" ht="12.75">
      <c r="A7" s="11" t="s">
        <v>33</v>
      </c>
      <c r="B7" s="11" t="s">
        <v>36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9">
        <f>SUM(E7:Z7)</f>
        <v>0</v>
      </c>
      <c r="AB7" s="9">
        <f>AA7/2</f>
        <v>0</v>
      </c>
      <c r="AC7" s="4">
        <f t="shared" si="0"/>
        <v>0</v>
      </c>
      <c r="AD7" s="4">
        <f t="shared" si="1"/>
        <v>0</v>
      </c>
      <c r="AE7" s="28">
        <f t="shared" si="2"/>
        <v>0</v>
      </c>
      <c r="AF7" s="4">
        <f t="shared" si="3"/>
        <v>0</v>
      </c>
    </row>
    <row r="8" spans="1:32" s="11" customFormat="1" ht="12.75">
      <c r="A8" s="11" t="s">
        <v>33</v>
      </c>
      <c r="B8" s="11" t="s">
        <v>36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15</v>
      </c>
      <c r="K8" s="11">
        <v>1</v>
      </c>
      <c r="L8" s="11">
        <v>0</v>
      </c>
      <c r="M8" s="11">
        <v>0</v>
      </c>
      <c r="N8" s="11">
        <v>4</v>
      </c>
      <c r="O8" s="11">
        <v>0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1</v>
      </c>
      <c r="Z8" s="11">
        <v>0</v>
      </c>
      <c r="AA8" s="9">
        <f>SUM(E8:Z8)</f>
        <v>22</v>
      </c>
      <c r="AB8" s="9">
        <f>AA8/2</f>
        <v>11</v>
      </c>
      <c r="AC8" s="4">
        <f t="shared" si="0"/>
        <v>0</v>
      </c>
      <c r="AD8" s="4">
        <f t="shared" si="1"/>
        <v>0</v>
      </c>
      <c r="AE8" s="28">
        <f t="shared" si="2"/>
        <v>22</v>
      </c>
      <c r="AF8" s="4">
        <f t="shared" si="3"/>
        <v>11</v>
      </c>
    </row>
    <row r="9" spans="1:32" s="20" customFormat="1" ht="12.75">
      <c r="A9" s="11" t="s">
        <v>33</v>
      </c>
      <c r="B9" s="11" t="s">
        <v>36</v>
      </c>
      <c r="C9" s="11"/>
      <c r="D9" s="1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9">
        <f>SUM(E9:Z9)</f>
        <v>10</v>
      </c>
      <c r="AB9" s="9">
        <f>AA9/2</f>
        <v>5</v>
      </c>
      <c r="AC9" s="4">
        <f t="shared" si="0"/>
        <v>0</v>
      </c>
      <c r="AD9" s="4">
        <f t="shared" si="1"/>
        <v>0</v>
      </c>
      <c r="AE9" s="28">
        <f t="shared" si="2"/>
        <v>10</v>
      </c>
      <c r="AF9" s="4">
        <f t="shared" si="3"/>
        <v>5</v>
      </c>
    </row>
    <row r="10" spans="1:32" s="9" customFormat="1" ht="12.75">
      <c r="A10" s="11" t="s">
        <v>33</v>
      </c>
      <c r="B10" s="11" t="s">
        <v>36</v>
      </c>
      <c r="C10" s="11"/>
      <c r="D10" s="11"/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1</v>
      </c>
      <c r="K10" s="11">
        <v>0</v>
      </c>
      <c r="L10" s="11">
        <v>0</v>
      </c>
      <c r="M10" s="11">
        <v>0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1</v>
      </c>
      <c r="Y10" s="11">
        <v>0</v>
      </c>
      <c r="Z10" s="11">
        <v>0</v>
      </c>
      <c r="AA10" s="9">
        <f>SUM(E10:Z10)</f>
        <v>4</v>
      </c>
      <c r="AB10" s="9">
        <f>AA10/2</f>
        <v>2</v>
      </c>
      <c r="AC10" s="4">
        <f t="shared" si="0"/>
        <v>1</v>
      </c>
      <c r="AD10" s="4">
        <f t="shared" si="1"/>
        <v>0.5</v>
      </c>
      <c r="AE10" s="28">
        <f t="shared" si="2"/>
        <v>3</v>
      </c>
      <c r="AF10" s="4">
        <f t="shared" si="3"/>
        <v>1.5</v>
      </c>
    </row>
    <row r="11" spans="1:32" s="9" customFormat="1" ht="12.75">
      <c r="A11" s="11" t="s">
        <v>33</v>
      </c>
      <c r="B11" s="11" t="s">
        <v>36</v>
      </c>
      <c r="C11" s="11"/>
      <c r="D11" s="11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9">
        <f>SUM(E11:Z11)</f>
        <v>0</v>
      </c>
      <c r="AB11" s="9">
        <f>AA11/2</f>
        <v>0</v>
      </c>
      <c r="AC11" s="4">
        <f t="shared" si="0"/>
        <v>0</v>
      </c>
      <c r="AD11" s="4">
        <f t="shared" si="1"/>
        <v>0</v>
      </c>
      <c r="AE11" s="28">
        <f t="shared" si="2"/>
        <v>0</v>
      </c>
      <c r="AF11" s="4">
        <f t="shared" si="3"/>
        <v>0</v>
      </c>
    </row>
    <row r="12" spans="1:32" s="9" customFormat="1" ht="12.75">
      <c r="A12" s="11" t="s">
        <v>33</v>
      </c>
      <c r="B12" s="11" t="s">
        <v>36</v>
      </c>
      <c r="C12" s="11"/>
      <c r="D12" s="11"/>
      <c r="E12" s="11">
        <v>0</v>
      </c>
      <c r="F12" s="11">
        <v>0</v>
      </c>
      <c r="G12" s="11">
        <v>0</v>
      </c>
      <c r="H12" s="11">
        <v>0</v>
      </c>
      <c r="I12" s="11">
        <v>1</v>
      </c>
      <c r="J12" s="11">
        <v>7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2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9">
        <f>SUM(E12:Z12)</f>
        <v>10</v>
      </c>
      <c r="AB12" s="9">
        <f>AA12/2</f>
        <v>5</v>
      </c>
      <c r="AC12" s="4">
        <f t="shared" si="0"/>
        <v>0</v>
      </c>
      <c r="AD12" s="4">
        <f t="shared" si="1"/>
        <v>0</v>
      </c>
      <c r="AE12" s="28">
        <f t="shared" si="2"/>
        <v>10</v>
      </c>
      <c r="AF12" s="4">
        <f t="shared" si="3"/>
        <v>5</v>
      </c>
    </row>
    <row r="13" spans="1:32" s="9" customFormat="1" ht="12.75">
      <c r="A13" s="11" t="s">
        <v>33</v>
      </c>
      <c r="B13" s="11" t="s">
        <v>36</v>
      </c>
      <c r="C13" s="11"/>
      <c r="D13" s="11"/>
      <c r="E13" s="11">
        <v>0</v>
      </c>
      <c r="F13" s="11">
        <v>0</v>
      </c>
      <c r="G13" s="11">
        <v>0</v>
      </c>
      <c r="H13" s="11">
        <v>0</v>
      </c>
      <c r="I13" s="11">
        <v>1</v>
      </c>
      <c r="J13" s="11">
        <v>7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2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f>SUM(E13:Z13)</f>
        <v>10</v>
      </c>
      <c r="AB13" s="9">
        <f>AA13/2</f>
        <v>5</v>
      </c>
      <c r="AC13" s="4">
        <f t="shared" si="0"/>
        <v>0</v>
      </c>
      <c r="AD13" s="4">
        <f t="shared" si="1"/>
        <v>0</v>
      </c>
      <c r="AE13" s="28">
        <f t="shared" si="2"/>
        <v>10</v>
      </c>
      <c r="AF13" s="4">
        <f t="shared" si="3"/>
        <v>5</v>
      </c>
    </row>
    <row r="14" spans="1:32" s="11" customFormat="1" ht="12.75">
      <c r="A14" s="11" t="s">
        <v>33</v>
      </c>
      <c r="B14" s="11" t="s">
        <v>36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7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2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9">
        <f>SUM(E14:Z14)</f>
        <v>10</v>
      </c>
      <c r="AB14" s="9">
        <f>AA14/2</f>
        <v>5</v>
      </c>
      <c r="AC14" s="4">
        <f t="shared" si="0"/>
        <v>0</v>
      </c>
      <c r="AD14" s="4">
        <f t="shared" si="1"/>
        <v>0</v>
      </c>
      <c r="AE14" s="28">
        <f t="shared" si="2"/>
        <v>10</v>
      </c>
      <c r="AF14" s="4">
        <f t="shared" si="3"/>
        <v>5</v>
      </c>
    </row>
    <row r="15" spans="1:32" s="11" customFormat="1" ht="12.75">
      <c r="A15" s="11" t="s">
        <v>33</v>
      </c>
      <c r="B15" s="11" t="s">
        <v>36</v>
      </c>
      <c r="E15" s="11">
        <v>2</v>
      </c>
      <c r="F15" s="11">
        <v>0</v>
      </c>
      <c r="G15" s="11">
        <v>0</v>
      </c>
      <c r="H15" s="11">
        <v>1</v>
      </c>
      <c r="I15" s="11">
        <v>0</v>
      </c>
      <c r="J15" s="11">
        <v>7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9">
        <f>SUM(E15:Z15)</f>
        <v>12</v>
      </c>
      <c r="AB15" s="9">
        <f>AA15/2</f>
        <v>6</v>
      </c>
      <c r="AC15" s="4">
        <f t="shared" si="0"/>
        <v>4</v>
      </c>
      <c r="AD15" s="4">
        <f t="shared" si="1"/>
        <v>2</v>
      </c>
      <c r="AE15" s="28">
        <f t="shared" si="2"/>
        <v>8</v>
      </c>
      <c r="AF15" s="4">
        <f t="shared" si="3"/>
        <v>4</v>
      </c>
    </row>
    <row r="16" spans="1:32" s="11" customFormat="1" ht="12.75">
      <c r="A16" s="11" t="s">
        <v>33</v>
      </c>
      <c r="B16" s="11" t="s">
        <v>36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9">
        <f>SUM(E16:Z16)</f>
        <v>0</v>
      </c>
      <c r="AB16" s="9">
        <f>AA16/2</f>
        <v>0</v>
      </c>
      <c r="AC16" s="4">
        <f t="shared" si="0"/>
        <v>0</v>
      </c>
      <c r="AD16" s="4">
        <f t="shared" si="1"/>
        <v>0</v>
      </c>
      <c r="AE16" s="28">
        <f t="shared" si="2"/>
        <v>0</v>
      </c>
      <c r="AF16" s="4">
        <f t="shared" si="3"/>
        <v>0</v>
      </c>
    </row>
    <row r="17" spans="1:32" s="9" customFormat="1" ht="12.75">
      <c r="A17" s="11" t="s">
        <v>33</v>
      </c>
      <c r="B17" s="11" t="s">
        <v>36</v>
      </c>
      <c r="C17" s="11"/>
      <c r="D17" s="11"/>
      <c r="E17" s="11">
        <v>0</v>
      </c>
      <c r="F17" s="11">
        <v>0</v>
      </c>
      <c r="G17" s="11">
        <v>0</v>
      </c>
      <c r="H17" s="11">
        <v>3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4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9">
        <f>SUM(E17:Z17)</f>
        <v>9</v>
      </c>
      <c r="AB17" s="9">
        <f>AA17/2</f>
        <v>4.5</v>
      </c>
      <c r="AC17" s="4">
        <f t="shared" si="0"/>
        <v>3</v>
      </c>
      <c r="AD17" s="4">
        <f t="shared" si="1"/>
        <v>1.5</v>
      </c>
      <c r="AE17" s="28">
        <f t="shared" si="2"/>
        <v>6</v>
      </c>
      <c r="AF17" s="4">
        <f t="shared" si="3"/>
        <v>3</v>
      </c>
    </row>
    <row r="18" spans="1:32" s="11" customFormat="1" ht="12.75">
      <c r="A18" s="11" t="s">
        <v>33</v>
      </c>
      <c r="B18" s="11" t="s">
        <v>36</v>
      </c>
      <c r="E18" s="11">
        <v>0</v>
      </c>
      <c r="F18" s="11">
        <v>0</v>
      </c>
      <c r="G18" s="11">
        <v>0</v>
      </c>
      <c r="H18" s="11">
        <v>3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4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  <c r="AA18" s="9">
        <f>SUM(E18:Z18)</f>
        <v>9</v>
      </c>
      <c r="AB18" s="9">
        <f>AA18/2</f>
        <v>4.5</v>
      </c>
      <c r="AC18" s="4">
        <f t="shared" si="0"/>
        <v>3</v>
      </c>
      <c r="AD18" s="4">
        <f t="shared" si="1"/>
        <v>1.5</v>
      </c>
      <c r="AE18" s="28">
        <f t="shared" si="2"/>
        <v>6</v>
      </c>
      <c r="AF18" s="4">
        <f t="shared" si="3"/>
        <v>3</v>
      </c>
    </row>
    <row r="19" spans="1:32" s="11" customFormat="1" ht="12.75">
      <c r="A19" s="11" t="s">
        <v>33</v>
      </c>
      <c r="B19" s="11" t="s">
        <v>36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9">
        <f>SUM(E19:Z19)</f>
        <v>1</v>
      </c>
      <c r="AB19" s="9">
        <f>AA19/2</f>
        <v>0.5</v>
      </c>
      <c r="AC19" s="4">
        <f t="shared" si="0"/>
        <v>0</v>
      </c>
      <c r="AD19" s="4">
        <f t="shared" si="1"/>
        <v>0</v>
      </c>
      <c r="AE19" s="28">
        <f t="shared" si="2"/>
        <v>1</v>
      </c>
      <c r="AF19" s="4">
        <f t="shared" si="3"/>
        <v>0.5</v>
      </c>
    </row>
    <row r="20" spans="1:32" s="11" customFormat="1" ht="12.75">
      <c r="A20" s="11" t="s">
        <v>33</v>
      </c>
      <c r="B20" s="11" t="s">
        <v>36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3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9">
        <f>SUM(E20:Z20)</f>
        <v>3</v>
      </c>
      <c r="AB20" s="9">
        <f>AA20/2</f>
        <v>1.5</v>
      </c>
      <c r="AC20" s="4">
        <f t="shared" si="0"/>
        <v>3</v>
      </c>
      <c r="AD20" s="4">
        <f t="shared" si="1"/>
        <v>1.5</v>
      </c>
      <c r="AE20" s="28">
        <f t="shared" si="2"/>
        <v>0</v>
      </c>
      <c r="AF20" s="4">
        <f t="shared" si="3"/>
        <v>0</v>
      </c>
    </row>
    <row r="21" spans="1:32" s="11" customFormat="1" ht="12.75">
      <c r="A21" s="11" t="s">
        <v>33</v>
      </c>
      <c r="B21" s="11" t="s">
        <v>36</v>
      </c>
      <c r="E21" s="11">
        <v>4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3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9">
        <f>SUM(E21:Z21)</f>
        <v>8</v>
      </c>
      <c r="AB21" s="9">
        <f>AA21/2</f>
        <v>4</v>
      </c>
      <c r="AC21" s="4">
        <f t="shared" si="0"/>
        <v>8</v>
      </c>
      <c r="AD21" s="4">
        <f t="shared" si="1"/>
        <v>4</v>
      </c>
      <c r="AE21" s="28">
        <f t="shared" si="2"/>
        <v>0</v>
      </c>
      <c r="AF21" s="4">
        <f t="shared" si="3"/>
        <v>0</v>
      </c>
    </row>
    <row r="22" spans="1:32" s="15" customFormat="1" ht="12.75">
      <c r="A22" s="11" t="s">
        <v>33</v>
      </c>
      <c r="B22" s="11" t="s">
        <v>36</v>
      </c>
      <c r="C22" s="11"/>
      <c r="D22" s="11"/>
      <c r="E22" s="11">
        <v>0</v>
      </c>
      <c r="F22" s="11">
        <v>0</v>
      </c>
      <c r="G22" s="11">
        <v>0</v>
      </c>
      <c r="H22" s="11">
        <v>2</v>
      </c>
      <c r="I22" s="11">
        <v>7</v>
      </c>
      <c r="J22" s="11">
        <v>0</v>
      </c>
      <c r="K22" s="11">
        <v>0</v>
      </c>
      <c r="L22" s="11">
        <v>0</v>
      </c>
      <c r="M22" s="11">
        <v>0</v>
      </c>
      <c r="N22" s="11">
        <v>2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2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f>SUM(E22:Z22)</f>
        <v>13</v>
      </c>
      <c r="AB22" s="9">
        <f>AA22/2</f>
        <v>6.5</v>
      </c>
      <c r="AC22" s="4">
        <f t="shared" si="0"/>
        <v>4</v>
      </c>
      <c r="AD22" s="4">
        <f t="shared" si="1"/>
        <v>2</v>
      </c>
      <c r="AE22" s="28">
        <f t="shared" si="2"/>
        <v>9</v>
      </c>
      <c r="AF22" s="4">
        <f t="shared" si="3"/>
        <v>4.5</v>
      </c>
    </row>
    <row r="23" spans="1:32" s="11" customFormat="1" ht="12.75">
      <c r="A23" s="11" t="s">
        <v>33</v>
      </c>
      <c r="B23" s="11" t="s">
        <v>36</v>
      </c>
      <c r="E23" s="11">
        <v>0</v>
      </c>
      <c r="F23" s="11">
        <v>0</v>
      </c>
      <c r="G23" s="11">
        <v>1</v>
      </c>
      <c r="H23" s="11">
        <v>1</v>
      </c>
      <c r="I23" s="11">
        <v>4</v>
      </c>
      <c r="J23" s="11">
        <v>0</v>
      </c>
      <c r="K23" s="11">
        <v>0</v>
      </c>
      <c r="L23" s="11">
        <v>1</v>
      </c>
      <c r="M23" s="11">
        <v>0</v>
      </c>
      <c r="N23" s="11">
        <v>1</v>
      </c>
      <c r="O23" s="11">
        <v>1</v>
      </c>
      <c r="P23" s="11">
        <v>2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1</v>
      </c>
      <c r="W23" s="11">
        <v>0</v>
      </c>
      <c r="X23" s="11">
        <v>0</v>
      </c>
      <c r="Y23" s="11">
        <v>0</v>
      </c>
      <c r="Z23" s="11">
        <v>0</v>
      </c>
      <c r="AA23" s="9">
        <f>SUM(E23:Z23)</f>
        <v>12</v>
      </c>
      <c r="AB23" s="9">
        <f>AA23/2</f>
        <v>6</v>
      </c>
      <c r="AC23" s="4">
        <f t="shared" si="0"/>
        <v>1</v>
      </c>
      <c r="AD23" s="4">
        <f t="shared" si="1"/>
        <v>0.5</v>
      </c>
      <c r="AE23" s="28">
        <f t="shared" si="2"/>
        <v>11</v>
      </c>
      <c r="AF23" s="4">
        <f t="shared" si="3"/>
        <v>5.5</v>
      </c>
    </row>
    <row r="24" spans="1:32" s="9" customFormat="1" ht="12.75">
      <c r="A24" s="11" t="s">
        <v>40</v>
      </c>
      <c r="B24" s="11" t="s">
        <v>36</v>
      </c>
      <c r="C24" s="11"/>
      <c r="D24" s="11"/>
      <c r="E24" s="11">
        <v>3</v>
      </c>
      <c r="F24" s="11">
        <v>0</v>
      </c>
      <c r="G24" s="11">
        <v>1</v>
      </c>
      <c r="H24" s="11">
        <v>1</v>
      </c>
      <c r="I24" s="11">
        <v>0</v>
      </c>
      <c r="J24" s="11">
        <v>4</v>
      </c>
      <c r="K24" s="11">
        <v>0</v>
      </c>
      <c r="L24" s="11">
        <v>0</v>
      </c>
      <c r="M24" s="11">
        <v>0</v>
      </c>
      <c r="N24" s="11">
        <v>5</v>
      </c>
      <c r="O24" s="11">
        <v>0</v>
      </c>
      <c r="P24" s="11">
        <v>2</v>
      </c>
      <c r="Q24" s="11">
        <v>0</v>
      </c>
      <c r="R24" s="11">
        <v>0</v>
      </c>
      <c r="S24" s="11">
        <v>0</v>
      </c>
      <c r="T24" s="11">
        <v>0</v>
      </c>
      <c r="U24" s="11">
        <v>2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9">
        <f>SUM(E24:Z24)</f>
        <v>18</v>
      </c>
      <c r="AB24" s="9">
        <f>AA24/2</f>
        <v>9</v>
      </c>
      <c r="AC24" s="4">
        <f t="shared" si="0"/>
        <v>6</v>
      </c>
      <c r="AD24" s="4">
        <f t="shared" si="1"/>
        <v>3</v>
      </c>
      <c r="AE24" s="28">
        <f t="shared" si="2"/>
        <v>12</v>
      </c>
      <c r="AF24" s="4">
        <f t="shared" si="3"/>
        <v>6</v>
      </c>
    </row>
    <row r="25" spans="1:32" s="9" customFormat="1" ht="12.75">
      <c r="A25" s="11" t="s">
        <v>40</v>
      </c>
      <c r="B25" s="11" t="s">
        <v>36</v>
      </c>
      <c r="C25" s="11"/>
      <c r="D25" s="11"/>
      <c r="E25" s="11">
        <v>6</v>
      </c>
      <c r="F25" s="11">
        <v>1</v>
      </c>
      <c r="G25" s="11">
        <v>0</v>
      </c>
      <c r="H25" s="11">
        <v>5</v>
      </c>
      <c r="I25" s="11">
        <v>0</v>
      </c>
      <c r="J25" s="11">
        <v>3</v>
      </c>
      <c r="K25" s="11">
        <v>3</v>
      </c>
      <c r="L25" s="11">
        <v>1</v>
      </c>
      <c r="M25" s="11">
        <v>0</v>
      </c>
      <c r="N25" s="11">
        <v>1</v>
      </c>
      <c r="O25" s="11">
        <v>1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9">
        <f>SUM(E25:Z25)</f>
        <v>22</v>
      </c>
      <c r="AB25" s="9">
        <f>AA25/2</f>
        <v>11</v>
      </c>
      <c r="AC25" s="4">
        <f t="shared" si="0"/>
        <v>12</v>
      </c>
      <c r="AD25" s="4">
        <f t="shared" si="1"/>
        <v>6</v>
      </c>
      <c r="AE25" s="28">
        <f t="shared" si="2"/>
        <v>10</v>
      </c>
      <c r="AF25" s="4">
        <f t="shared" si="3"/>
        <v>5</v>
      </c>
    </row>
    <row r="26" spans="1:32" s="9" customFormat="1" ht="12.75">
      <c r="A26" s="11" t="s">
        <v>40</v>
      </c>
      <c r="B26" s="11" t="s">
        <v>36</v>
      </c>
      <c r="C26" s="11"/>
      <c r="D26" s="11"/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2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9">
        <f>SUM(E26:Z26)</f>
        <v>6</v>
      </c>
      <c r="AB26" s="9">
        <f>AA26/2</f>
        <v>3</v>
      </c>
      <c r="AC26" s="4">
        <f t="shared" si="0"/>
        <v>4</v>
      </c>
      <c r="AD26" s="4">
        <f t="shared" si="1"/>
        <v>2</v>
      </c>
      <c r="AE26" s="28">
        <f t="shared" si="2"/>
        <v>2</v>
      </c>
      <c r="AF26" s="4">
        <f t="shared" si="3"/>
        <v>1</v>
      </c>
    </row>
    <row r="27" spans="1:32" s="11" customFormat="1" ht="12.75">
      <c r="A27" s="11" t="s">
        <v>40</v>
      </c>
      <c r="B27" s="11" t="s">
        <v>36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9">
        <f>SUM(E27:Z27)</f>
        <v>0</v>
      </c>
      <c r="AB27" s="9">
        <f>AA27/2</f>
        <v>0</v>
      </c>
      <c r="AC27" s="4">
        <f t="shared" si="0"/>
        <v>0</v>
      </c>
      <c r="AD27" s="4">
        <f t="shared" si="1"/>
        <v>0</v>
      </c>
      <c r="AE27" s="28">
        <f t="shared" si="2"/>
        <v>0</v>
      </c>
      <c r="AF27" s="4">
        <f t="shared" si="3"/>
        <v>0</v>
      </c>
    </row>
    <row r="28" spans="1:32" s="11" customFormat="1" ht="12.75">
      <c r="A28" s="11" t="s">
        <v>40</v>
      </c>
      <c r="B28" s="11" t="s">
        <v>36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9">
        <f>SUM(E28:Z28)</f>
        <v>0</v>
      </c>
      <c r="AB28" s="9">
        <f>AA28/2</f>
        <v>0</v>
      </c>
      <c r="AC28" s="4">
        <f t="shared" si="0"/>
        <v>0</v>
      </c>
      <c r="AD28" s="4">
        <f t="shared" si="1"/>
        <v>0</v>
      </c>
      <c r="AE28" s="28">
        <f t="shared" si="2"/>
        <v>0</v>
      </c>
      <c r="AF28" s="4">
        <f t="shared" si="3"/>
        <v>0</v>
      </c>
    </row>
    <row r="29" spans="1:32" s="11" customFormat="1" ht="12.75">
      <c r="A29" s="11" t="s">
        <v>42</v>
      </c>
      <c r="B29" s="11" t="s">
        <v>36</v>
      </c>
      <c r="E29" s="11">
        <v>0</v>
      </c>
      <c r="F29" s="11">
        <v>0</v>
      </c>
      <c r="G29" s="11">
        <v>0</v>
      </c>
      <c r="H29" s="11">
        <v>1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1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9">
        <f>SUM(E29:Z29)</f>
        <v>2</v>
      </c>
      <c r="AB29" s="9">
        <f>AA29/2</f>
        <v>1</v>
      </c>
      <c r="AC29" s="4">
        <f t="shared" si="0"/>
        <v>1</v>
      </c>
      <c r="AD29" s="4">
        <f t="shared" si="1"/>
        <v>0.5</v>
      </c>
      <c r="AE29" s="28">
        <f t="shared" si="2"/>
        <v>1</v>
      </c>
      <c r="AF29" s="4">
        <f t="shared" si="3"/>
        <v>0.5</v>
      </c>
    </row>
    <row r="30" spans="1:32" s="11" customFormat="1" ht="12.75">
      <c r="A30" s="11" t="s">
        <v>42</v>
      </c>
      <c r="B30" s="11" t="s">
        <v>36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f>SUM(E30:Z30)</f>
        <v>2</v>
      </c>
      <c r="AB30" s="9">
        <f>AA30/2</f>
        <v>1</v>
      </c>
      <c r="AC30" s="4">
        <f t="shared" si="0"/>
        <v>1</v>
      </c>
      <c r="AD30" s="4">
        <f t="shared" si="1"/>
        <v>0.5</v>
      </c>
      <c r="AE30" s="28">
        <f t="shared" si="2"/>
        <v>1</v>
      </c>
      <c r="AF30" s="4">
        <f t="shared" si="3"/>
        <v>0.5</v>
      </c>
    </row>
    <row r="31" spans="1:32" s="11" customFormat="1" ht="12.75">
      <c r="A31" s="11" t="s">
        <v>42</v>
      </c>
      <c r="B31" s="11" t="s">
        <v>36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1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9">
        <f>SUM(E31:Z31)</f>
        <v>2</v>
      </c>
      <c r="AB31" s="9">
        <f>AA31/2</f>
        <v>1</v>
      </c>
      <c r="AC31" s="4">
        <f t="shared" si="0"/>
        <v>1</v>
      </c>
      <c r="AD31" s="4">
        <f t="shared" si="1"/>
        <v>0.5</v>
      </c>
      <c r="AE31" s="28">
        <f t="shared" si="2"/>
        <v>1</v>
      </c>
      <c r="AF31" s="4">
        <f t="shared" si="3"/>
        <v>0.5</v>
      </c>
    </row>
    <row r="32" spans="1:32" s="15" customFormat="1" ht="12.75">
      <c r="A32" s="11" t="s">
        <v>42</v>
      </c>
      <c r="B32" s="11" t="s">
        <v>36</v>
      </c>
      <c r="C32" s="11"/>
      <c r="D32" s="11"/>
      <c r="E32" s="11">
        <v>0</v>
      </c>
      <c r="F32" s="11">
        <v>0</v>
      </c>
      <c r="G32" s="11">
        <v>6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1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9">
        <f>SUM(E32:Z32)</f>
        <v>7</v>
      </c>
      <c r="AB32" s="9">
        <f>AA32/2</f>
        <v>3.5</v>
      </c>
      <c r="AC32" s="4">
        <f t="shared" si="0"/>
        <v>0</v>
      </c>
      <c r="AD32" s="4">
        <f t="shared" si="1"/>
        <v>0</v>
      </c>
      <c r="AE32" s="28">
        <f t="shared" si="2"/>
        <v>7</v>
      </c>
      <c r="AF32" s="4">
        <f t="shared" si="3"/>
        <v>3.5</v>
      </c>
    </row>
    <row r="33" spans="1:32" s="15" customFormat="1" ht="12.75">
      <c r="A33" s="11" t="s">
        <v>42</v>
      </c>
      <c r="B33" s="11" t="s">
        <v>36</v>
      </c>
      <c r="C33" s="11"/>
      <c r="D33" s="11"/>
      <c r="E33" s="11">
        <v>36</v>
      </c>
      <c r="F33" s="11">
        <v>0</v>
      </c>
      <c r="G33" s="11">
        <v>4</v>
      </c>
      <c r="H33" s="11">
        <v>0</v>
      </c>
      <c r="I33" s="11">
        <v>0</v>
      </c>
      <c r="J33" s="11">
        <v>1</v>
      </c>
      <c r="K33" s="11">
        <v>3</v>
      </c>
      <c r="L33" s="11">
        <v>0</v>
      </c>
      <c r="M33" s="11">
        <v>0</v>
      </c>
      <c r="N33" s="11">
        <v>1</v>
      </c>
      <c r="O33" s="11">
        <v>1</v>
      </c>
      <c r="P33" s="11">
        <v>0</v>
      </c>
      <c r="Q33" s="11">
        <v>1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9">
        <f>SUM(E33:Z33)</f>
        <v>47</v>
      </c>
      <c r="AB33" s="9">
        <f>AA33/2</f>
        <v>23.5</v>
      </c>
      <c r="AC33" s="4">
        <f t="shared" si="0"/>
        <v>36</v>
      </c>
      <c r="AD33" s="4">
        <f t="shared" si="1"/>
        <v>18</v>
      </c>
      <c r="AE33" s="28">
        <f t="shared" si="2"/>
        <v>11</v>
      </c>
      <c r="AF33" s="4">
        <f t="shared" si="3"/>
        <v>5.5</v>
      </c>
    </row>
    <row r="34" spans="1:32" s="15" customFormat="1" ht="12.75">
      <c r="A34" s="11" t="s">
        <v>42</v>
      </c>
      <c r="B34" s="11" t="s">
        <v>36</v>
      </c>
      <c r="C34" s="11"/>
      <c r="D34" s="11"/>
      <c r="E34" s="11">
        <v>20</v>
      </c>
      <c r="F34" s="11">
        <v>0</v>
      </c>
      <c r="G34" s="11">
        <v>2</v>
      </c>
      <c r="H34" s="11">
        <v>4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4</v>
      </c>
      <c r="O34" s="11">
        <v>2</v>
      </c>
      <c r="P34" s="11">
        <v>0</v>
      </c>
      <c r="Q34" s="11">
        <v>1</v>
      </c>
      <c r="R34" s="11">
        <v>0</v>
      </c>
      <c r="S34" s="11">
        <v>0</v>
      </c>
      <c r="T34" s="11">
        <v>2</v>
      </c>
      <c r="U34" s="11">
        <v>2</v>
      </c>
      <c r="V34" s="11">
        <v>0</v>
      </c>
      <c r="W34" s="11">
        <v>0</v>
      </c>
      <c r="X34" s="11">
        <v>0</v>
      </c>
      <c r="Y34" s="11">
        <v>0</v>
      </c>
      <c r="Z34" s="11">
        <v>3</v>
      </c>
      <c r="AA34" s="9">
        <f>SUM(E34:Z34)</f>
        <v>40</v>
      </c>
      <c r="AB34" s="9">
        <f>AA34/2</f>
        <v>20</v>
      </c>
      <c r="AC34" s="4">
        <f t="shared" si="0"/>
        <v>28</v>
      </c>
      <c r="AD34" s="4">
        <f t="shared" si="1"/>
        <v>14</v>
      </c>
      <c r="AE34" s="28">
        <f t="shared" si="2"/>
        <v>12</v>
      </c>
      <c r="AF34" s="4">
        <f t="shared" si="3"/>
        <v>6</v>
      </c>
    </row>
    <row r="35" spans="1:32" s="15" customFormat="1" ht="12.75">
      <c r="A35" s="11" t="s">
        <v>42</v>
      </c>
      <c r="B35" s="11" t="s">
        <v>36</v>
      </c>
      <c r="C35" s="11"/>
      <c r="D35" s="11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9">
        <f>SUM(E35:Z35)</f>
        <v>0</v>
      </c>
      <c r="AB35" s="9">
        <f>AA35/2</f>
        <v>0</v>
      </c>
      <c r="AC35" s="4">
        <f t="shared" si="0"/>
        <v>0</v>
      </c>
      <c r="AD35" s="4">
        <f t="shared" si="1"/>
        <v>0</v>
      </c>
      <c r="AE35" s="28">
        <f t="shared" si="2"/>
        <v>0</v>
      </c>
      <c r="AF35" s="4">
        <f t="shared" si="3"/>
        <v>0</v>
      </c>
    </row>
    <row r="36" spans="1:32" s="15" customFormat="1" ht="12.75">
      <c r="A36" s="11" t="s">
        <v>42</v>
      </c>
      <c r="B36" s="11" t="s">
        <v>36</v>
      </c>
      <c r="C36" s="11"/>
      <c r="D36" s="11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9">
        <f>SUM(E36:Z36)</f>
        <v>0</v>
      </c>
      <c r="AB36" s="9">
        <f>AA36/2</f>
        <v>0</v>
      </c>
      <c r="AC36" s="4">
        <f t="shared" si="0"/>
        <v>0</v>
      </c>
      <c r="AD36" s="4">
        <f t="shared" si="1"/>
        <v>0</v>
      </c>
      <c r="AE36" s="28">
        <f t="shared" si="2"/>
        <v>0</v>
      </c>
      <c r="AF36" s="4">
        <f t="shared" si="3"/>
        <v>0</v>
      </c>
    </row>
    <row r="37" spans="1:32" s="11" customFormat="1" ht="12.75">
      <c r="A37" s="11" t="s">
        <v>42</v>
      </c>
      <c r="B37" s="11" t="s">
        <v>36</v>
      </c>
      <c r="E37" s="11">
        <v>0</v>
      </c>
      <c r="F37" s="11">
        <v>3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2</v>
      </c>
      <c r="Q37" s="11">
        <v>0</v>
      </c>
      <c r="R37" s="11">
        <v>1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9">
        <f>SUM(E37:Z37)</f>
        <v>7</v>
      </c>
      <c r="AB37" s="9">
        <f>AA37/2</f>
        <v>3.5</v>
      </c>
      <c r="AC37" s="4">
        <f t="shared" si="0"/>
        <v>3</v>
      </c>
      <c r="AD37" s="4">
        <f t="shared" si="1"/>
        <v>1.5</v>
      </c>
      <c r="AE37" s="28">
        <f t="shared" si="2"/>
        <v>4</v>
      </c>
      <c r="AF37" s="4">
        <f t="shared" si="3"/>
        <v>2</v>
      </c>
    </row>
    <row r="38" spans="1:32" s="4" customFormat="1" ht="12.75">
      <c r="A38" s="11" t="s">
        <v>42</v>
      </c>
      <c r="B38" s="11" t="s">
        <v>36</v>
      </c>
      <c r="C38" s="11"/>
      <c r="D38" s="11"/>
      <c r="E38" s="11">
        <v>0</v>
      </c>
      <c r="F38" s="11">
        <v>3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2</v>
      </c>
      <c r="Q38" s="11">
        <v>0</v>
      </c>
      <c r="R38" s="11">
        <v>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f>SUM(E38:Z38)</f>
        <v>7</v>
      </c>
      <c r="AB38" s="9">
        <f>AA38/2</f>
        <v>3.5</v>
      </c>
      <c r="AC38" s="4">
        <f t="shared" si="0"/>
        <v>3</v>
      </c>
      <c r="AD38" s="4">
        <f t="shared" si="1"/>
        <v>1.5</v>
      </c>
      <c r="AE38" s="28">
        <f t="shared" si="2"/>
        <v>4</v>
      </c>
      <c r="AF38" s="4">
        <f t="shared" si="3"/>
        <v>2</v>
      </c>
    </row>
    <row r="39" spans="1:32" s="9" customFormat="1" ht="12.75">
      <c r="A39" s="11" t="s">
        <v>42</v>
      </c>
      <c r="B39" s="11" t="s">
        <v>36</v>
      </c>
      <c r="C39" s="11"/>
      <c r="D39" s="11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1">
        <v>0</v>
      </c>
      <c r="AA39" s="9">
        <f>SUM(E39:Z39)</f>
        <v>2</v>
      </c>
      <c r="AB39" s="9">
        <f>AA39/2</f>
        <v>1</v>
      </c>
      <c r="AC39" s="4">
        <f t="shared" si="0"/>
        <v>1</v>
      </c>
      <c r="AD39" s="4">
        <f t="shared" si="1"/>
        <v>0.5</v>
      </c>
      <c r="AE39" s="28">
        <f t="shared" si="2"/>
        <v>1</v>
      </c>
      <c r="AF39" s="4">
        <f t="shared" si="3"/>
        <v>0.5</v>
      </c>
    </row>
    <row r="40" spans="1:32" s="11" customFormat="1" ht="12.75">
      <c r="A40" s="11" t="s">
        <v>42</v>
      </c>
      <c r="B40" s="11" t="s">
        <v>36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1">
        <v>2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9">
        <f>SUM(E40:Z40)</f>
        <v>4</v>
      </c>
      <c r="AB40" s="9">
        <f>AA40/2</f>
        <v>2</v>
      </c>
      <c r="AC40" s="4">
        <f t="shared" si="0"/>
        <v>2</v>
      </c>
      <c r="AD40" s="4">
        <f t="shared" si="1"/>
        <v>1</v>
      </c>
      <c r="AE40" s="28">
        <f t="shared" si="2"/>
        <v>2</v>
      </c>
      <c r="AF40" s="4">
        <f t="shared" si="3"/>
        <v>1</v>
      </c>
    </row>
    <row r="41" spans="1:32" s="11" customFormat="1" ht="12.75">
      <c r="A41" s="11" t="s">
        <v>42</v>
      </c>
      <c r="B41" s="11" t="s">
        <v>36</v>
      </c>
      <c r="E41" s="11">
        <v>10</v>
      </c>
      <c r="F41" s="11">
        <v>2</v>
      </c>
      <c r="G41" s="11">
        <v>0</v>
      </c>
      <c r="H41" s="11">
        <v>11</v>
      </c>
      <c r="I41" s="11">
        <v>0</v>
      </c>
      <c r="J41" s="11">
        <v>0</v>
      </c>
      <c r="K41" s="11">
        <v>3</v>
      </c>
      <c r="L41" s="11">
        <v>1</v>
      </c>
      <c r="M41" s="11">
        <v>0</v>
      </c>
      <c r="N41" s="11">
        <v>3</v>
      </c>
      <c r="O41" s="11">
        <v>2</v>
      </c>
      <c r="P41" s="11">
        <v>0</v>
      </c>
      <c r="Q41" s="11">
        <v>2</v>
      </c>
      <c r="R41" s="11">
        <v>0</v>
      </c>
      <c r="S41" s="11">
        <v>0</v>
      </c>
      <c r="T41" s="11">
        <v>1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9">
        <f>SUM(E41:Z41)</f>
        <v>35</v>
      </c>
      <c r="AB41" s="9">
        <f>AA41/2</f>
        <v>17.5</v>
      </c>
      <c r="AC41" s="4">
        <f t="shared" si="0"/>
        <v>24</v>
      </c>
      <c r="AD41" s="4">
        <f t="shared" si="1"/>
        <v>12</v>
      </c>
      <c r="AE41" s="28">
        <f t="shared" si="2"/>
        <v>11</v>
      </c>
      <c r="AF41" s="4">
        <f t="shared" si="3"/>
        <v>5.5</v>
      </c>
    </row>
    <row r="42" spans="1:32" s="11" customFormat="1" ht="12.75">
      <c r="A42" s="11" t="s">
        <v>42</v>
      </c>
      <c r="B42" s="11" t="s">
        <v>36</v>
      </c>
      <c r="E42" s="11">
        <v>10</v>
      </c>
      <c r="F42" s="11">
        <v>2</v>
      </c>
      <c r="G42" s="11">
        <v>0</v>
      </c>
      <c r="H42" s="11">
        <v>11</v>
      </c>
      <c r="I42" s="11">
        <v>0</v>
      </c>
      <c r="J42" s="11">
        <v>0</v>
      </c>
      <c r="K42" s="11">
        <v>3</v>
      </c>
      <c r="L42" s="11">
        <v>1</v>
      </c>
      <c r="M42" s="11">
        <v>0</v>
      </c>
      <c r="N42" s="11">
        <v>3</v>
      </c>
      <c r="O42" s="11">
        <v>2</v>
      </c>
      <c r="P42" s="11">
        <v>0</v>
      </c>
      <c r="Q42" s="11">
        <v>2</v>
      </c>
      <c r="R42" s="11">
        <v>0</v>
      </c>
      <c r="S42" s="11">
        <v>0</v>
      </c>
      <c r="T42" s="11">
        <v>1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f>SUM(E42:Z42)</f>
        <v>35</v>
      </c>
      <c r="AB42" s="9">
        <f>AA42/2</f>
        <v>17.5</v>
      </c>
      <c r="AC42" s="4">
        <f t="shared" si="0"/>
        <v>24</v>
      </c>
      <c r="AD42" s="4">
        <f t="shared" si="1"/>
        <v>12</v>
      </c>
      <c r="AE42" s="28">
        <f t="shared" si="2"/>
        <v>11</v>
      </c>
      <c r="AF42" s="4">
        <f t="shared" si="3"/>
        <v>5.5</v>
      </c>
    </row>
    <row r="43" spans="1:32" s="15" customFormat="1" ht="12.75">
      <c r="A43" s="11" t="s">
        <v>42</v>
      </c>
      <c r="B43" s="11" t="s">
        <v>36</v>
      </c>
      <c r="C43" s="11"/>
      <c r="D43" s="11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9">
        <f>SUM(E43:Z43)</f>
        <v>0</v>
      </c>
      <c r="AB43" s="9">
        <f>AA43/2</f>
        <v>0</v>
      </c>
      <c r="AC43" s="4">
        <f t="shared" si="0"/>
        <v>0</v>
      </c>
      <c r="AD43" s="4">
        <f t="shared" si="1"/>
        <v>0</v>
      </c>
      <c r="AE43" s="28">
        <f t="shared" si="2"/>
        <v>0</v>
      </c>
      <c r="AF43" s="4">
        <f t="shared" si="3"/>
        <v>0</v>
      </c>
    </row>
    <row r="44" spans="1:32" s="11" customFormat="1" ht="12.75">
      <c r="A44" s="11" t="s">
        <v>42</v>
      </c>
      <c r="B44" s="11" t="s">
        <v>36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9">
        <f>SUM(E44:Z44)</f>
        <v>0</v>
      </c>
      <c r="AB44" s="9">
        <f>AA44/2</f>
        <v>0</v>
      </c>
      <c r="AC44" s="4">
        <f t="shared" si="0"/>
        <v>0</v>
      </c>
      <c r="AD44" s="4">
        <f t="shared" si="1"/>
        <v>0</v>
      </c>
      <c r="AE44" s="28">
        <f t="shared" si="2"/>
        <v>0</v>
      </c>
      <c r="AF44" s="4">
        <f t="shared" si="3"/>
        <v>0</v>
      </c>
    </row>
    <row r="45" spans="1:32" s="9" customFormat="1" ht="12.75">
      <c r="A45" s="11" t="s">
        <v>42</v>
      </c>
      <c r="B45" s="11" t="s">
        <v>36</v>
      </c>
      <c r="C45" s="11"/>
      <c r="D45" s="11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9">
        <f>SUM(E45:Z45)</f>
        <v>0</v>
      </c>
      <c r="AB45" s="9">
        <f>AA45/2</f>
        <v>0</v>
      </c>
      <c r="AC45" s="4">
        <f t="shared" si="0"/>
        <v>0</v>
      </c>
      <c r="AD45" s="4">
        <f t="shared" si="1"/>
        <v>0</v>
      </c>
      <c r="AE45" s="28">
        <f t="shared" si="2"/>
        <v>0</v>
      </c>
      <c r="AF45" s="4">
        <f t="shared" si="3"/>
        <v>0</v>
      </c>
    </row>
    <row r="46" spans="1:32" s="9" customFormat="1" ht="12.75">
      <c r="A46" s="11" t="s">
        <v>35</v>
      </c>
      <c r="B46" s="11" t="s">
        <v>36</v>
      </c>
      <c r="C46" s="11"/>
      <c r="D46" s="11"/>
      <c r="E46" s="11">
        <v>0</v>
      </c>
      <c r="F46" s="11">
        <v>0</v>
      </c>
      <c r="G46" s="11">
        <v>4</v>
      </c>
      <c r="H46" s="11">
        <v>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f>SUM(E46:Z46)</f>
        <v>6</v>
      </c>
      <c r="AB46" s="9">
        <f>AA46/2</f>
        <v>3</v>
      </c>
      <c r="AC46" s="4">
        <f t="shared" si="0"/>
        <v>2</v>
      </c>
      <c r="AD46" s="4">
        <f t="shared" si="1"/>
        <v>1</v>
      </c>
      <c r="AE46" s="28">
        <f t="shared" si="2"/>
        <v>4</v>
      </c>
      <c r="AF46" s="4">
        <f t="shared" si="3"/>
        <v>2</v>
      </c>
    </row>
    <row r="47" spans="1:32" s="11" customFormat="1" ht="12.75">
      <c r="A47" s="11" t="s">
        <v>35</v>
      </c>
      <c r="B47" s="11" t="s">
        <v>36</v>
      </c>
      <c r="E47" s="11">
        <v>0</v>
      </c>
      <c r="F47" s="11">
        <v>0</v>
      </c>
      <c r="G47" s="11">
        <v>1</v>
      </c>
      <c r="H47" s="11">
        <v>0</v>
      </c>
      <c r="I47" s="11">
        <v>1</v>
      </c>
      <c r="J47" s="11">
        <v>0</v>
      </c>
      <c r="K47" s="11">
        <v>0</v>
      </c>
      <c r="L47" s="11">
        <v>0</v>
      </c>
      <c r="M47" s="11">
        <v>0</v>
      </c>
      <c r="N47" s="11">
        <v>1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1</v>
      </c>
      <c r="W47" s="11">
        <v>0</v>
      </c>
      <c r="X47" s="11">
        <v>0</v>
      </c>
      <c r="Y47" s="11">
        <v>0</v>
      </c>
      <c r="Z47" s="11">
        <v>0</v>
      </c>
      <c r="AA47" s="9">
        <f>SUM(E47:Z47)</f>
        <v>4</v>
      </c>
      <c r="AB47" s="9">
        <f>AA47/2</f>
        <v>2</v>
      </c>
      <c r="AC47" s="4">
        <f t="shared" si="0"/>
        <v>0</v>
      </c>
      <c r="AD47" s="4">
        <f t="shared" si="1"/>
        <v>0</v>
      </c>
      <c r="AE47" s="28">
        <f t="shared" si="2"/>
        <v>4</v>
      </c>
      <c r="AF47" s="4">
        <f t="shared" si="3"/>
        <v>2</v>
      </c>
    </row>
    <row r="48" spans="1:32" s="11" customFormat="1" ht="12.75">
      <c r="A48" s="11" t="s">
        <v>35</v>
      </c>
      <c r="B48" s="11" t="s">
        <v>36</v>
      </c>
      <c r="E48" s="11">
        <v>0</v>
      </c>
      <c r="F48" s="11">
        <v>0</v>
      </c>
      <c r="G48" s="11">
        <v>5</v>
      </c>
      <c r="H48" s="11">
        <v>7</v>
      </c>
      <c r="I48" s="11">
        <v>4</v>
      </c>
      <c r="J48" s="11">
        <v>0</v>
      </c>
      <c r="K48" s="11">
        <v>0</v>
      </c>
      <c r="L48" s="11">
        <v>0</v>
      </c>
      <c r="M48" s="11">
        <v>0</v>
      </c>
      <c r="N48" s="11">
        <v>2</v>
      </c>
      <c r="O48" s="11">
        <v>5</v>
      </c>
      <c r="P48" s="11">
        <v>0</v>
      </c>
      <c r="Q48" s="11">
        <v>0</v>
      </c>
      <c r="R48" s="11">
        <v>0</v>
      </c>
      <c r="S48" s="11">
        <v>0</v>
      </c>
      <c r="T48" s="11">
        <v>1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9">
        <f>SUM(E48:Z48)</f>
        <v>24</v>
      </c>
      <c r="AB48" s="9">
        <f>AA48/2</f>
        <v>12</v>
      </c>
      <c r="AC48" s="4">
        <f t="shared" si="0"/>
        <v>8</v>
      </c>
      <c r="AD48" s="4">
        <f t="shared" si="1"/>
        <v>4</v>
      </c>
      <c r="AE48" s="28">
        <f t="shared" si="2"/>
        <v>16</v>
      </c>
      <c r="AF48" s="4">
        <f t="shared" si="3"/>
        <v>8</v>
      </c>
    </row>
    <row r="49" spans="1:32" s="11" customFormat="1" ht="12.75">
      <c r="A49" s="11" t="s">
        <v>35</v>
      </c>
      <c r="B49" s="11" t="s">
        <v>36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5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9">
        <f>SUM(E49:Z49)</f>
        <v>7</v>
      </c>
      <c r="AB49" s="9">
        <f>AA49/2</f>
        <v>3.5</v>
      </c>
      <c r="AC49" s="4">
        <f t="shared" si="0"/>
        <v>6</v>
      </c>
      <c r="AD49" s="4">
        <f t="shared" si="1"/>
        <v>3</v>
      </c>
      <c r="AE49" s="28">
        <f t="shared" si="2"/>
        <v>1</v>
      </c>
      <c r="AF49" s="4">
        <f t="shared" si="3"/>
        <v>0.5</v>
      </c>
    </row>
    <row r="50" spans="1:32" s="9" customFormat="1" ht="12.75">
      <c r="A50" s="11" t="s">
        <v>35</v>
      </c>
      <c r="B50" s="11" t="s">
        <v>36</v>
      </c>
      <c r="C50" s="11"/>
      <c r="D50" s="11"/>
      <c r="E50" s="11">
        <v>1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1</v>
      </c>
      <c r="P50" s="11">
        <v>0</v>
      </c>
      <c r="Q50" s="11">
        <v>0</v>
      </c>
      <c r="R50" s="11">
        <v>0</v>
      </c>
      <c r="S50" s="11">
        <v>0</v>
      </c>
      <c r="T50" s="11">
        <v>5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f>SUM(E50:Z50)</f>
        <v>7</v>
      </c>
      <c r="AB50" s="9">
        <f>AA50/2</f>
        <v>3.5</v>
      </c>
      <c r="AC50" s="4">
        <f t="shared" si="0"/>
        <v>6</v>
      </c>
      <c r="AD50" s="4">
        <f t="shared" si="1"/>
        <v>3</v>
      </c>
      <c r="AE50" s="28">
        <f t="shared" si="2"/>
        <v>1</v>
      </c>
      <c r="AF50" s="4">
        <f t="shared" si="3"/>
        <v>0.5</v>
      </c>
    </row>
    <row r="51" spans="1:32" s="9" customFormat="1" ht="12.75">
      <c r="A51" s="11" t="s">
        <v>35</v>
      </c>
      <c r="B51" s="11" t="s">
        <v>36</v>
      </c>
      <c r="C51" s="11"/>
      <c r="D51" s="11"/>
      <c r="E51" s="11">
        <v>17</v>
      </c>
      <c r="F51" s="11">
        <v>1</v>
      </c>
      <c r="G51" s="11">
        <v>1</v>
      </c>
      <c r="H51" s="11">
        <v>3</v>
      </c>
      <c r="I51" s="11">
        <v>0</v>
      </c>
      <c r="J51" s="11">
        <v>0</v>
      </c>
      <c r="K51" s="11">
        <v>0</v>
      </c>
      <c r="L51" s="11">
        <v>1</v>
      </c>
      <c r="M51" s="11">
        <v>0</v>
      </c>
      <c r="N51" s="11">
        <v>3</v>
      </c>
      <c r="O51" s="11">
        <v>1</v>
      </c>
      <c r="P51" s="11">
        <v>5</v>
      </c>
      <c r="Q51" s="11">
        <v>0</v>
      </c>
      <c r="R51" s="11">
        <v>0</v>
      </c>
      <c r="S51" s="11">
        <v>0</v>
      </c>
      <c r="T51" s="11">
        <v>1</v>
      </c>
      <c r="U51" s="11">
        <v>0</v>
      </c>
      <c r="V51" s="11">
        <v>0</v>
      </c>
      <c r="W51" s="11">
        <v>0</v>
      </c>
      <c r="X51" s="11">
        <v>1</v>
      </c>
      <c r="Y51" s="11">
        <v>0</v>
      </c>
      <c r="Z51" s="11">
        <v>0</v>
      </c>
      <c r="AA51" s="9">
        <f>SUM(E51:Z51)</f>
        <v>34</v>
      </c>
      <c r="AB51" s="9">
        <f>AA51/2</f>
        <v>17</v>
      </c>
      <c r="AC51" s="4">
        <f t="shared" si="0"/>
        <v>22</v>
      </c>
      <c r="AD51" s="4">
        <f t="shared" si="1"/>
        <v>11</v>
      </c>
      <c r="AE51" s="28">
        <f t="shared" si="2"/>
        <v>12</v>
      </c>
      <c r="AF51" s="4">
        <f t="shared" si="3"/>
        <v>6</v>
      </c>
    </row>
    <row r="52" spans="1:32" s="9" customFormat="1" ht="12.75">
      <c r="A52" s="11" t="s">
        <v>35</v>
      </c>
      <c r="B52" s="11" t="s">
        <v>36</v>
      </c>
      <c r="C52" s="11"/>
      <c r="D52" s="11"/>
      <c r="E52" s="11">
        <v>17</v>
      </c>
      <c r="F52" s="11">
        <v>1</v>
      </c>
      <c r="G52" s="11">
        <v>1</v>
      </c>
      <c r="H52" s="11">
        <v>3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3</v>
      </c>
      <c r="O52" s="11">
        <v>1</v>
      </c>
      <c r="P52" s="11">
        <v>5</v>
      </c>
      <c r="Q52" s="11">
        <v>0</v>
      </c>
      <c r="R52" s="11">
        <v>0</v>
      </c>
      <c r="S52" s="11">
        <v>0</v>
      </c>
      <c r="T52" s="11">
        <v>1</v>
      </c>
      <c r="U52" s="11">
        <v>0</v>
      </c>
      <c r="V52" s="11">
        <v>0</v>
      </c>
      <c r="W52" s="11">
        <v>0</v>
      </c>
      <c r="X52" s="11">
        <v>1</v>
      </c>
      <c r="Y52" s="11">
        <v>0</v>
      </c>
      <c r="Z52" s="11">
        <v>0</v>
      </c>
      <c r="AA52" s="9">
        <f>SUM(E52:Z52)</f>
        <v>34</v>
      </c>
      <c r="AB52" s="9">
        <f>AA52/2</f>
        <v>17</v>
      </c>
      <c r="AC52" s="4">
        <f t="shared" si="0"/>
        <v>22</v>
      </c>
      <c r="AD52" s="4">
        <f t="shared" si="1"/>
        <v>11</v>
      </c>
      <c r="AE52" s="28">
        <f t="shared" si="2"/>
        <v>12</v>
      </c>
      <c r="AF52" s="4">
        <f t="shared" si="3"/>
        <v>6</v>
      </c>
    </row>
    <row r="53" spans="1:32" s="9" customFormat="1" ht="12.75">
      <c r="A53" s="11" t="s">
        <v>35</v>
      </c>
      <c r="B53" s="11" t="s">
        <v>36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">
        <f>SUM(E53:Z53)</f>
        <v>0</v>
      </c>
      <c r="AB53" s="9">
        <f>AA53/2</f>
        <v>0</v>
      </c>
      <c r="AC53" s="4">
        <f t="shared" si="0"/>
        <v>0</v>
      </c>
      <c r="AD53" s="4">
        <f t="shared" si="1"/>
        <v>0</v>
      </c>
      <c r="AE53" s="28">
        <f t="shared" si="2"/>
        <v>0</v>
      </c>
      <c r="AF53" s="4">
        <f t="shared" si="3"/>
        <v>0</v>
      </c>
    </row>
    <row r="54" spans="1:32" s="9" customFormat="1" ht="12.75">
      <c r="A54" s="11" t="s">
        <v>35</v>
      </c>
      <c r="B54" s="11" t="s">
        <v>36</v>
      </c>
      <c r="C54" s="11"/>
      <c r="D54" s="11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f>SUM(E54:Z54)</f>
        <v>0</v>
      </c>
      <c r="AB54" s="9">
        <f>AA54/2</f>
        <v>0</v>
      </c>
      <c r="AC54" s="4">
        <f t="shared" si="0"/>
        <v>0</v>
      </c>
      <c r="AD54" s="4">
        <f t="shared" si="1"/>
        <v>0</v>
      </c>
      <c r="AE54" s="28">
        <f t="shared" si="2"/>
        <v>0</v>
      </c>
      <c r="AF54" s="4">
        <f t="shared" si="3"/>
        <v>0</v>
      </c>
    </row>
    <row r="55" spans="1:32" s="9" customFormat="1" ht="12.75">
      <c r="A55" s="11" t="s">
        <v>35</v>
      </c>
      <c r="B55" s="11" t="s">
        <v>36</v>
      </c>
      <c r="C55" s="11"/>
      <c r="D55" s="11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9">
        <f>SUM(E55:Z55)</f>
        <v>0</v>
      </c>
      <c r="AB55" s="9">
        <f>AA55/2</f>
        <v>0</v>
      </c>
      <c r="AC55" s="4">
        <f t="shared" si="0"/>
        <v>0</v>
      </c>
      <c r="AD55" s="4">
        <f t="shared" si="1"/>
        <v>0</v>
      </c>
      <c r="AE55" s="28">
        <f t="shared" si="2"/>
        <v>0</v>
      </c>
      <c r="AF55" s="4">
        <f t="shared" si="3"/>
        <v>0</v>
      </c>
    </row>
    <row r="56" spans="1:32" s="9" customFormat="1" ht="12.75">
      <c r="A56" s="11" t="s">
        <v>35</v>
      </c>
      <c r="B56" s="11" t="s">
        <v>36</v>
      </c>
      <c r="C56" s="11"/>
      <c r="D56" s="11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9">
        <f>SUM(E56:Z56)</f>
        <v>0</v>
      </c>
      <c r="AB56" s="9">
        <f>AA56/2</f>
        <v>0</v>
      </c>
      <c r="AC56" s="4">
        <f t="shared" si="0"/>
        <v>0</v>
      </c>
      <c r="AD56" s="4">
        <f t="shared" si="1"/>
        <v>0</v>
      </c>
      <c r="AE56" s="28">
        <f t="shared" si="2"/>
        <v>0</v>
      </c>
      <c r="AF56" s="4">
        <f t="shared" si="3"/>
        <v>0</v>
      </c>
    </row>
    <row r="57" spans="1:32" s="9" customFormat="1" ht="12.75">
      <c r="A57" s="11" t="s">
        <v>35</v>
      </c>
      <c r="B57" s="11" t="s">
        <v>36</v>
      </c>
      <c r="C57" s="11"/>
      <c r="D57" s="11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9">
        <f>SUM(E57:Z57)</f>
        <v>0</v>
      </c>
      <c r="AB57" s="9">
        <f>AA57/2</f>
        <v>0</v>
      </c>
      <c r="AC57" s="4">
        <f t="shared" si="0"/>
        <v>0</v>
      </c>
      <c r="AD57" s="4">
        <f t="shared" si="1"/>
        <v>0</v>
      </c>
      <c r="AE57" s="28">
        <f t="shared" si="2"/>
        <v>0</v>
      </c>
      <c r="AF57" s="4">
        <f t="shared" si="3"/>
        <v>0</v>
      </c>
    </row>
    <row r="58" spans="1:32" s="9" customFormat="1" ht="12.75">
      <c r="A58" s="11" t="s">
        <v>39</v>
      </c>
      <c r="B58" s="11" t="s">
        <v>36</v>
      </c>
      <c r="C58" s="11"/>
      <c r="D58" s="11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f>SUM(E58:Z58)</f>
        <v>1</v>
      </c>
      <c r="AB58" s="9">
        <f>AA58/2</f>
        <v>0.5</v>
      </c>
      <c r="AC58" s="4">
        <f t="shared" si="0"/>
        <v>0</v>
      </c>
      <c r="AD58" s="4">
        <f t="shared" si="1"/>
        <v>0</v>
      </c>
      <c r="AE58" s="28">
        <f t="shared" si="2"/>
        <v>1</v>
      </c>
      <c r="AF58" s="4">
        <f t="shared" si="3"/>
        <v>0.5</v>
      </c>
    </row>
    <row r="59" spans="1:32" s="11" customFormat="1" ht="12.75">
      <c r="A59" s="11" t="s">
        <v>39</v>
      </c>
      <c r="B59" s="11" t="s">
        <v>36</v>
      </c>
      <c r="E59" s="11">
        <v>0</v>
      </c>
      <c r="F59" s="11">
        <v>0</v>
      </c>
      <c r="G59" s="11">
        <v>1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9">
        <f>SUM(E59:Z59)</f>
        <v>2</v>
      </c>
      <c r="AB59" s="9">
        <f>AA59/2</f>
        <v>1</v>
      </c>
      <c r="AC59" s="4">
        <f t="shared" si="0"/>
        <v>1</v>
      </c>
      <c r="AD59" s="4">
        <f t="shared" si="1"/>
        <v>0.5</v>
      </c>
      <c r="AE59" s="28">
        <f t="shared" si="2"/>
        <v>1</v>
      </c>
      <c r="AF59" s="4">
        <f t="shared" si="3"/>
        <v>0.5</v>
      </c>
    </row>
    <row r="60" spans="1:32" s="11" customFormat="1" ht="12.75">
      <c r="A60" s="11" t="s">
        <v>39</v>
      </c>
      <c r="B60" s="11" t="s">
        <v>36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9">
        <f>SUM(E60:Z60)</f>
        <v>0</v>
      </c>
      <c r="AB60" s="9">
        <f>AA60/2</f>
        <v>0</v>
      </c>
      <c r="AC60" s="4">
        <f t="shared" si="0"/>
        <v>0</v>
      </c>
      <c r="AD60" s="4">
        <f t="shared" si="1"/>
        <v>0</v>
      </c>
      <c r="AE60" s="28">
        <f t="shared" si="2"/>
        <v>0</v>
      </c>
      <c r="AF60" s="4">
        <f t="shared" si="3"/>
        <v>0</v>
      </c>
    </row>
    <row r="61" spans="1:32" s="11" customFormat="1" ht="12.75">
      <c r="A61" s="11" t="s">
        <v>39</v>
      </c>
      <c r="B61" s="11" t="s">
        <v>36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9">
        <f>SUM(E61:Z61)</f>
        <v>0</v>
      </c>
      <c r="AB61" s="9">
        <f>AA61/2</f>
        <v>0</v>
      </c>
      <c r="AC61" s="4">
        <f t="shared" si="0"/>
        <v>0</v>
      </c>
      <c r="AD61" s="4">
        <f t="shared" si="1"/>
        <v>0</v>
      </c>
      <c r="AE61" s="28">
        <f t="shared" si="2"/>
        <v>0</v>
      </c>
      <c r="AF61" s="4">
        <f t="shared" si="3"/>
        <v>0</v>
      </c>
    </row>
    <row r="62" spans="1:32" s="11" customFormat="1" ht="12.75">
      <c r="A62" s="11" t="s">
        <v>39</v>
      </c>
      <c r="B62" s="11" t="s">
        <v>36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f>SUM(E62:Z62)</f>
        <v>0</v>
      </c>
      <c r="AB62" s="9">
        <f>AA62/2</f>
        <v>0</v>
      </c>
      <c r="AC62" s="4">
        <f t="shared" si="0"/>
        <v>0</v>
      </c>
      <c r="AD62" s="4">
        <f t="shared" si="1"/>
        <v>0</v>
      </c>
      <c r="AE62" s="28">
        <f t="shared" si="2"/>
        <v>0</v>
      </c>
      <c r="AF62" s="4">
        <f t="shared" si="3"/>
        <v>0</v>
      </c>
    </row>
    <row r="63" spans="1:32" s="11" customFormat="1" ht="12.75">
      <c r="A63" s="11" t="s">
        <v>39</v>
      </c>
      <c r="B63" s="11" t="s">
        <v>36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9">
        <f>SUM(E63:Z63)</f>
        <v>0</v>
      </c>
      <c r="AB63" s="9">
        <f>AA63/2</f>
        <v>0</v>
      </c>
      <c r="AC63" s="4">
        <f t="shared" si="0"/>
        <v>0</v>
      </c>
      <c r="AD63" s="4">
        <f t="shared" si="1"/>
        <v>0</v>
      </c>
      <c r="AE63" s="28">
        <f t="shared" si="2"/>
        <v>0</v>
      </c>
      <c r="AF63" s="4">
        <f t="shared" si="3"/>
        <v>0</v>
      </c>
    </row>
    <row r="64" spans="1:32" s="11" customFormat="1" ht="12.75">
      <c r="A64" s="11" t="s">
        <v>39</v>
      </c>
      <c r="B64" s="11" t="s">
        <v>36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9">
        <f>SUM(E64:Z64)</f>
        <v>0</v>
      </c>
      <c r="AB64" s="9">
        <f>AA64/2</f>
        <v>0</v>
      </c>
      <c r="AC64" s="4">
        <f t="shared" si="0"/>
        <v>0</v>
      </c>
      <c r="AD64" s="4">
        <f t="shared" si="1"/>
        <v>0</v>
      </c>
      <c r="AE64" s="28">
        <f t="shared" si="2"/>
        <v>0</v>
      </c>
      <c r="AF64" s="4">
        <f t="shared" si="3"/>
        <v>0</v>
      </c>
    </row>
    <row r="65" spans="1:32" s="11" customFormat="1" ht="12.75">
      <c r="A65" s="11" t="s">
        <v>39</v>
      </c>
      <c r="B65" s="11" t="s">
        <v>36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f>SUM(E65:Z65)</f>
        <v>0</v>
      </c>
      <c r="AB65" s="9">
        <f>AA65/2</f>
        <v>0</v>
      </c>
      <c r="AC65" s="4">
        <f t="shared" si="0"/>
        <v>0</v>
      </c>
      <c r="AD65" s="4">
        <f t="shared" si="1"/>
        <v>0</v>
      </c>
      <c r="AE65" s="28">
        <f t="shared" si="2"/>
        <v>0</v>
      </c>
      <c r="AF65" s="4">
        <f t="shared" si="3"/>
        <v>0</v>
      </c>
    </row>
    <row r="66" spans="1:32" s="11" customFormat="1" ht="12.75">
      <c r="A66" s="11" t="s">
        <v>39</v>
      </c>
      <c r="B66" s="11" t="s">
        <v>36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9">
        <f>SUM(E66:Z66)</f>
        <v>0</v>
      </c>
      <c r="AB66" s="9">
        <f>AA66/2</f>
        <v>0</v>
      </c>
      <c r="AC66" s="4">
        <f t="shared" si="0"/>
        <v>0</v>
      </c>
      <c r="AD66" s="4">
        <f t="shared" si="1"/>
        <v>0</v>
      </c>
      <c r="AE66" s="28">
        <f t="shared" si="2"/>
        <v>0</v>
      </c>
      <c r="AF66" s="4">
        <f t="shared" si="3"/>
        <v>0</v>
      </c>
    </row>
    <row r="67" spans="1:32" s="11" customFormat="1" ht="12.75">
      <c r="A67" s="11" t="s">
        <v>38</v>
      </c>
      <c r="B67" s="11" t="s">
        <v>36</v>
      </c>
      <c r="E67" s="11">
        <v>0</v>
      </c>
      <c r="F67" s="11">
        <v>0</v>
      </c>
      <c r="G67" s="11">
        <v>0</v>
      </c>
      <c r="H67" s="11">
        <v>0</v>
      </c>
      <c r="I67" s="11">
        <v>1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9">
        <f>SUM(E67:Z67)</f>
        <v>2</v>
      </c>
      <c r="AB67" s="9">
        <f>AA67/2</f>
        <v>1</v>
      </c>
      <c r="AC67" s="4">
        <f t="shared" si="0"/>
        <v>0</v>
      </c>
      <c r="AD67" s="4">
        <f t="shared" si="1"/>
        <v>0</v>
      </c>
      <c r="AE67" s="28">
        <f t="shared" si="2"/>
        <v>2</v>
      </c>
      <c r="AF67" s="4">
        <f t="shared" si="3"/>
        <v>1</v>
      </c>
    </row>
    <row r="68" spans="1:32" s="4" customFormat="1" ht="12.75">
      <c r="A68" s="11" t="s">
        <v>38</v>
      </c>
      <c r="B68" s="11" t="s">
        <v>36</v>
      </c>
      <c r="C68" s="11"/>
      <c r="D68" s="11"/>
      <c r="E68" s="11">
        <v>0</v>
      </c>
      <c r="F68" s="11">
        <v>0</v>
      </c>
      <c r="G68" s="11">
        <v>0</v>
      </c>
      <c r="H68" s="11">
        <v>0</v>
      </c>
      <c r="I68" s="11">
        <v>1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1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9">
        <f>SUM(E68:Z68)</f>
        <v>2</v>
      </c>
      <c r="AB68" s="9">
        <f>AA68/2</f>
        <v>1</v>
      </c>
      <c r="AC68" s="4">
        <f>E68+H68+F68+W68+T68+U68</f>
        <v>0</v>
      </c>
      <c r="AD68" s="4">
        <f>AC68/2</f>
        <v>0</v>
      </c>
      <c r="AE68" s="28">
        <f>SUM(E68:Z68)-AC68</f>
        <v>2</v>
      </c>
      <c r="AF68" s="4">
        <f>AE68/2</f>
        <v>1</v>
      </c>
    </row>
    <row r="69" spans="1:32" s="20" customFormat="1" ht="12.75">
      <c r="A69" s="11" t="s">
        <v>38</v>
      </c>
      <c r="B69" s="11" t="s">
        <v>36</v>
      </c>
      <c r="C69" s="11"/>
      <c r="D69" s="11"/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1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9">
        <f>SUM(E69:Z69)</f>
        <v>2</v>
      </c>
      <c r="AB69" s="9">
        <f>AA69/2</f>
        <v>1</v>
      </c>
      <c r="AC69" s="4">
        <f>E69+H69+F69+W69+T69+U69</f>
        <v>0</v>
      </c>
      <c r="AD69" s="4">
        <f>AC69/2</f>
        <v>0</v>
      </c>
      <c r="AE69" s="28">
        <f>SUM(E69:Z69)-AC69</f>
        <v>2</v>
      </c>
      <c r="AF69" s="4">
        <f>AE69/2</f>
        <v>1</v>
      </c>
    </row>
    <row r="70" spans="1:32" s="4" customFormat="1" ht="12.75">
      <c r="A70" s="11" t="s">
        <v>38</v>
      </c>
      <c r="B70" s="11" t="s">
        <v>36</v>
      </c>
      <c r="C70" s="11"/>
      <c r="D70" s="11"/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1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f>SUM(E70:Z70)</f>
        <v>2</v>
      </c>
      <c r="AB70" s="9">
        <f>AA70/2</f>
        <v>1</v>
      </c>
      <c r="AC70" s="4">
        <f>E70+H70+F70+W70+T70+U70</f>
        <v>0</v>
      </c>
      <c r="AD70" s="4">
        <f>AC70/2</f>
        <v>0</v>
      </c>
      <c r="AE70" s="28">
        <f>SUM(E70:Z70)-AC70</f>
        <v>2</v>
      </c>
      <c r="AF70" s="4">
        <f>AE70/2</f>
        <v>1</v>
      </c>
    </row>
    <row r="71" spans="1:32" s="4" customFormat="1" ht="12.75">
      <c r="A71" s="11" t="s">
        <v>38</v>
      </c>
      <c r="B71" s="11" t="s">
        <v>36</v>
      </c>
      <c r="C71" s="11"/>
      <c r="D71" s="11"/>
      <c r="E71" s="11">
        <v>0</v>
      </c>
      <c r="F71" s="11">
        <v>0</v>
      </c>
      <c r="G71" s="11">
        <v>0</v>
      </c>
      <c r="H71" s="11">
        <v>0</v>
      </c>
      <c r="I71" s="11">
        <v>1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1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9">
        <f>SUM(E71:Z71)</f>
        <v>2</v>
      </c>
      <c r="AB71" s="9">
        <f>AA71/2</f>
        <v>1</v>
      </c>
      <c r="AC71" s="4">
        <f>E71+H71+F71+W71+T71+U71</f>
        <v>0</v>
      </c>
      <c r="AD71" s="4">
        <f>AC71/2</f>
        <v>0</v>
      </c>
      <c r="AE71" s="28">
        <f>SUM(E71:Z71)-AC71</f>
        <v>2</v>
      </c>
      <c r="AF71" s="4">
        <f>AE71/2</f>
        <v>1</v>
      </c>
    </row>
    <row r="72" spans="1:32" s="11" customFormat="1" ht="12.75">
      <c r="A72" s="11" t="s">
        <v>38</v>
      </c>
      <c r="B72" s="11" t="s">
        <v>36</v>
      </c>
      <c r="E72" s="11">
        <v>0</v>
      </c>
      <c r="F72" s="11">
        <v>0</v>
      </c>
      <c r="G72" s="11">
        <v>0</v>
      </c>
      <c r="H72" s="11">
        <v>0</v>
      </c>
      <c r="I72" s="11">
        <v>1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1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9">
        <f>SUM(E72:Z72)</f>
        <v>2</v>
      </c>
      <c r="AB72" s="9">
        <f>AA72/2</f>
        <v>1</v>
      </c>
      <c r="AC72" s="4">
        <f>E72+H72+F72+W72+T72+U72</f>
        <v>0</v>
      </c>
      <c r="AD72" s="4">
        <f>AC72/2</f>
        <v>0</v>
      </c>
      <c r="AE72" s="28">
        <f>SUM(E72:Z72)-AC72</f>
        <v>2</v>
      </c>
      <c r="AF72" s="4">
        <f>AE72/2</f>
        <v>1</v>
      </c>
    </row>
    <row r="73" spans="4:32" ht="12.75">
      <c r="D73" s="3" t="s">
        <v>75</v>
      </c>
      <c r="E73" s="3">
        <f>SUM(E3:E72)</f>
        <v>127</v>
      </c>
      <c r="F73" s="3">
        <f>SUM(F3:F72)</f>
        <v>14</v>
      </c>
      <c r="G73" s="3">
        <f>SUM(G3:G72)</f>
        <v>31</v>
      </c>
      <c r="H73" s="3">
        <f>SUM(H3:H72)</f>
        <v>64</v>
      </c>
      <c r="I73" s="3">
        <f>SUM(I3:I72)</f>
        <v>25</v>
      </c>
      <c r="J73" s="3">
        <f>SUM(J3:J72)</f>
        <v>59</v>
      </c>
      <c r="K73" s="3">
        <f>SUM(K3:K72)</f>
        <v>14</v>
      </c>
      <c r="L73" s="3">
        <f>SUM(L3:L72)</f>
        <v>7</v>
      </c>
      <c r="M73" s="3">
        <f>SUM(M3:M72)</f>
        <v>0</v>
      </c>
      <c r="N73" s="3">
        <f>SUM(N3:N72)</f>
        <v>53</v>
      </c>
      <c r="O73" s="3">
        <f>SUM(O3:O72)</f>
        <v>18</v>
      </c>
      <c r="P73" s="3">
        <f>SUM(P3:P72)</f>
        <v>19</v>
      </c>
      <c r="Q73" s="3">
        <f>SUM(Q3:Q72)</f>
        <v>22</v>
      </c>
      <c r="R73" s="3">
        <f>SUM(R3:R72)</f>
        <v>5</v>
      </c>
      <c r="S73" s="3">
        <f>SUM(S3:S72)</f>
        <v>0</v>
      </c>
      <c r="T73" s="3">
        <f>SUM(T3:T72)</f>
        <v>31</v>
      </c>
      <c r="U73" s="3">
        <f>SUM(U3:U72)</f>
        <v>4</v>
      </c>
      <c r="V73" s="3">
        <f>SUM(V3:V72)</f>
        <v>4</v>
      </c>
      <c r="W73" s="3">
        <f>SUM(W3:W72)</f>
        <v>0</v>
      </c>
      <c r="X73" s="3">
        <f>SUM(X3:X72)</f>
        <v>4</v>
      </c>
      <c r="Y73" s="3">
        <f>SUM(Y3:Y72)</f>
        <v>1</v>
      </c>
      <c r="Z73" s="3">
        <f>SUM(Z3:Z72)</f>
        <v>4</v>
      </c>
      <c r="AA73" s="3">
        <f>SUM(AA3:AA72)</f>
        <v>506</v>
      </c>
      <c r="AB73" s="3">
        <f>AVERAGE(AB3:AB72)</f>
        <v>3.6142857142857143</v>
      </c>
      <c r="AC73" s="3">
        <f>SUM(AC3:AC72)</f>
        <v>240</v>
      </c>
      <c r="AD73" s="3">
        <f>AVERAGE(AD3:AD72)</f>
        <v>1.7142857142857142</v>
      </c>
      <c r="AE73" s="3">
        <f>SUM(AE3:AE72)</f>
        <v>266</v>
      </c>
      <c r="AF73" s="3">
        <f>AVERAGE(AF3:AF72)</f>
        <v>1.9</v>
      </c>
    </row>
    <row r="74" spans="27:32" ht="12.75">
      <c r="AA74" s="3" t="s">
        <v>76</v>
      </c>
      <c r="AB74" s="3">
        <f>STDEVA(AB3:AB72)</f>
        <v>5.485271074228144</v>
      </c>
      <c r="AC74" s="3" t="s">
        <v>76</v>
      </c>
      <c r="AD74" s="3">
        <f>STDEVA(AD3:AD72)</f>
        <v>3.7422106817694645</v>
      </c>
      <c r="AE74" s="3" t="s">
        <v>76</v>
      </c>
      <c r="AF74" s="3">
        <f>STDEVA(AF3:AF72)</f>
        <v>2.4739219581612644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4"/>
  <sheetViews>
    <sheetView tabSelected="1" workbookViewId="0" topLeftCell="A25">
      <selection activeCell="AA75" sqref="AA75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5.8515625" style="3" customWidth="1"/>
    <col min="4" max="4" width="8.28125" style="3" customWidth="1"/>
    <col min="5" max="26" width="3.7109375" style="3" customWidth="1"/>
    <col min="27" max="16384" width="9.140625" style="3" customWidth="1"/>
  </cols>
  <sheetData>
    <row r="1" spans="5:32" ht="12.75">
      <c r="E1" s="3" t="s">
        <v>66</v>
      </c>
      <c r="AC1" s="4" t="s">
        <v>77</v>
      </c>
      <c r="AD1" s="4"/>
      <c r="AE1" s="28" t="s">
        <v>78</v>
      </c>
      <c r="AF1" s="28"/>
    </row>
    <row r="2" spans="1:32" ht="12.75">
      <c r="A2" s="3" t="s">
        <v>32</v>
      </c>
      <c r="B2" s="3" t="s">
        <v>22</v>
      </c>
      <c r="C2" s="29" t="s">
        <v>68</v>
      </c>
      <c r="D2" s="29" t="s">
        <v>72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  <c r="AC2" s="4" t="s">
        <v>73</v>
      </c>
      <c r="AD2" s="4" t="s">
        <v>74</v>
      </c>
      <c r="AE2" s="28" t="s">
        <v>73</v>
      </c>
      <c r="AF2" s="28" t="s">
        <v>74</v>
      </c>
    </row>
    <row r="3" spans="1:32" s="11" customFormat="1" ht="12.75">
      <c r="A3" s="11" t="s">
        <v>33</v>
      </c>
      <c r="B3" s="11" t="s">
        <v>36</v>
      </c>
      <c r="C3" s="11">
        <v>-24.8</v>
      </c>
      <c r="AA3" s="9">
        <f>SUM(E3:Z3)</f>
        <v>0</v>
      </c>
      <c r="AB3" s="9">
        <f>AA3/1</f>
        <v>0</v>
      </c>
      <c r="AC3" s="4">
        <f>E3+H3+F3+W3+T3+U3</f>
        <v>0</v>
      </c>
      <c r="AD3" s="4">
        <f>AC3/2</f>
        <v>0</v>
      </c>
      <c r="AE3" s="28">
        <f>SUM(E3:Z3)-AC3</f>
        <v>0</v>
      </c>
      <c r="AF3" s="4">
        <f>AE3/2</f>
        <v>0</v>
      </c>
    </row>
    <row r="4" spans="1:32" s="11" customFormat="1" ht="12.75">
      <c r="A4" s="11" t="s">
        <v>33</v>
      </c>
      <c r="B4" s="11" t="s">
        <v>36</v>
      </c>
      <c r="C4" s="11">
        <v>-21.3</v>
      </c>
      <c r="AA4" s="9">
        <f>SUM(E4:Z4)</f>
        <v>0</v>
      </c>
      <c r="AB4" s="9">
        <f>AA4/1</f>
        <v>0</v>
      </c>
      <c r="AC4" s="4">
        <f aca="true" t="shared" si="0" ref="AC4:AC67">E4+H4+F4+W4+T4+U4</f>
        <v>0</v>
      </c>
      <c r="AD4" s="4">
        <f aca="true" t="shared" si="1" ref="AD4:AD67">AC4/2</f>
        <v>0</v>
      </c>
      <c r="AE4" s="28">
        <f aca="true" t="shared" si="2" ref="AE4:AE67">SUM(E4:Z4)-AC4</f>
        <v>0</v>
      </c>
      <c r="AF4" s="4">
        <f aca="true" t="shared" si="3" ref="AF4:AF67">AE4/2</f>
        <v>0</v>
      </c>
    </row>
    <row r="5" spans="1:32" s="11" customFormat="1" ht="12.75">
      <c r="A5" s="11" t="s">
        <v>35</v>
      </c>
      <c r="B5" s="11" t="s">
        <v>36</v>
      </c>
      <c r="C5" s="11">
        <v>-18.9</v>
      </c>
      <c r="F5" s="11">
        <v>1</v>
      </c>
      <c r="G5" s="11">
        <v>4</v>
      </c>
      <c r="Q5" s="11">
        <v>4</v>
      </c>
      <c r="AA5" s="9">
        <f>SUM(E5:Z5)</f>
        <v>9</v>
      </c>
      <c r="AB5" s="9">
        <f>AA5/1</f>
        <v>9</v>
      </c>
      <c r="AC5" s="4">
        <f t="shared" si="0"/>
        <v>1</v>
      </c>
      <c r="AD5" s="4">
        <f t="shared" si="1"/>
        <v>0.5</v>
      </c>
      <c r="AE5" s="28">
        <f t="shared" si="2"/>
        <v>8</v>
      </c>
      <c r="AF5" s="4">
        <f t="shared" si="3"/>
        <v>4</v>
      </c>
    </row>
    <row r="6" spans="1:32" s="20" customFormat="1" ht="12.75">
      <c r="A6" s="11" t="s">
        <v>35</v>
      </c>
      <c r="B6" s="11" t="s">
        <v>36</v>
      </c>
      <c r="C6" s="11">
        <v>-18.1</v>
      </c>
      <c r="D6" s="11"/>
      <c r="E6" s="11"/>
      <c r="F6" s="11">
        <v>2</v>
      </c>
      <c r="G6" s="11"/>
      <c r="H6" s="11">
        <v>1</v>
      </c>
      <c r="I6" s="11"/>
      <c r="J6" s="11"/>
      <c r="K6" s="11"/>
      <c r="L6" s="11"/>
      <c r="M6" s="11"/>
      <c r="N6" s="11">
        <v>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9">
        <f>SUM(E6:Z6)</f>
        <v>6</v>
      </c>
      <c r="AB6" s="9">
        <f>AA6/1</f>
        <v>6</v>
      </c>
      <c r="AC6" s="4">
        <f t="shared" si="0"/>
        <v>3</v>
      </c>
      <c r="AD6" s="4">
        <f t="shared" si="1"/>
        <v>1.5</v>
      </c>
      <c r="AE6" s="28">
        <f t="shared" si="2"/>
        <v>3</v>
      </c>
      <c r="AF6" s="4">
        <f t="shared" si="3"/>
        <v>1.5</v>
      </c>
    </row>
    <row r="7" spans="1:32" s="9" customFormat="1" ht="12.75">
      <c r="A7" s="11" t="s">
        <v>35</v>
      </c>
      <c r="B7" s="11" t="s">
        <v>36</v>
      </c>
      <c r="C7" s="11">
        <v>-13.4</v>
      </c>
      <c r="D7" s="11"/>
      <c r="E7" s="11"/>
      <c r="F7" s="11">
        <v>4</v>
      </c>
      <c r="G7" s="11"/>
      <c r="H7" s="11">
        <v>1</v>
      </c>
      <c r="I7" s="11"/>
      <c r="J7" s="11"/>
      <c r="K7" s="11"/>
      <c r="L7" s="11"/>
      <c r="M7" s="11"/>
      <c r="N7" s="11">
        <v>2</v>
      </c>
      <c r="O7" s="11"/>
      <c r="P7" s="11"/>
      <c r="Q7" s="11"/>
      <c r="R7" s="11"/>
      <c r="S7" s="11"/>
      <c r="T7" s="11">
        <v>1</v>
      </c>
      <c r="U7" s="11"/>
      <c r="V7" s="11"/>
      <c r="W7" s="11"/>
      <c r="X7" s="11"/>
      <c r="Y7" s="11"/>
      <c r="Z7" s="11"/>
      <c r="AA7" s="9">
        <f>SUM(E7:Z7)</f>
        <v>8</v>
      </c>
      <c r="AB7" s="9">
        <f>AA7/1</f>
        <v>8</v>
      </c>
      <c r="AC7" s="4">
        <f t="shared" si="0"/>
        <v>6</v>
      </c>
      <c r="AD7" s="4">
        <f t="shared" si="1"/>
        <v>3</v>
      </c>
      <c r="AE7" s="28">
        <f t="shared" si="2"/>
        <v>2</v>
      </c>
      <c r="AF7" s="4">
        <f t="shared" si="3"/>
        <v>1</v>
      </c>
    </row>
    <row r="8" spans="1:32" s="9" customFormat="1" ht="12.75">
      <c r="A8" s="11" t="s">
        <v>35</v>
      </c>
      <c r="B8" s="11" t="s">
        <v>36</v>
      </c>
      <c r="C8" s="11">
        <v>-17</v>
      </c>
      <c r="D8" s="11"/>
      <c r="E8" s="11"/>
      <c r="F8" s="11"/>
      <c r="G8" s="11"/>
      <c r="H8" s="11"/>
      <c r="I8" s="11"/>
      <c r="J8" s="11">
        <v>3</v>
      </c>
      <c r="K8" s="11"/>
      <c r="L8" s="11"/>
      <c r="M8" s="11"/>
      <c r="N8" s="11">
        <v>1</v>
      </c>
      <c r="O8" s="11"/>
      <c r="P8" s="11">
        <v>1</v>
      </c>
      <c r="Q8" s="11"/>
      <c r="R8" s="11"/>
      <c r="S8" s="11"/>
      <c r="T8" s="11"/>
      <c r="U8" s="11"/>
      <c r="V8" s="11"/>
      <c r="W8" s="11"/>
      <c r="X8" s="11">
        <v>1</v>
      </c>
      <c r="Y8" s="11"/>
      <c r="Z8" s="11"/>
      <c r="AA8" s="9">
        <f>SUM(E8:Z8)</f>
        <v>6</v>
      </c>
      <c r="AB8" s="9">
        <f>AA8/1</f>
        <v>6</v>
      </c>
      <c r="AC8" s="4">
        <f t="shared" si="0"/>
        <v>0</v>
      </c>
      <c r="AD8" s="4">
        <f t="shared" si="1"/>
        <v>0</v>
      </c>
      <c r="AE8" s="28">
        <f t="shared" si="2"/>
        <v>6</v>
      </c>
      <c r="AF8" s="4">
        <f t="shared" si="3"/>
        <v>3</v>
      </c>
    </row>
    <row r="9" spans="1:32" s="9" customFormat="1" ht="12.75">
      <c r="A9" s="11" t="s">
        <v>35</v>
      </c>
      <c r="B9" s="11" t="s">
        <v>36</v>
      </c>
      <c r="C9" s="11">
        <v>-17</v>
      </c>
      <c r="D9" s="11"/>
      <c r="E9" s="11"/>
      <c r="F9" s="11"/>
      <c r="G9" s="11"/>
      <c r="H9" s="11"/>
      <c r="I9" s="11"/>
      <c r="J9" s="11">
        <v>3</v>
      </c>
      <c r="K9" s="11"/>
      <c r="L9" s="11"/>
      <c r="M9" s="11"/>
      <c r="N9" s="11">
        <v>1</v>
      </c>
      <c r="O9" s="11"/>
      <c r="P9" s="11">
        <v>1</v>
      </c>
      <c r="Q9" s="11"/>
      <c r="R9" s="11"/>
      <c r="S9" s="11"/>
      <c r="T9" s="11"/>
      <c r="U9" s="11"/>
      <c r="V9" s="11"/>
      <c r="W9" s="11"/>
      <c r="X9" s="11">
        <v>1</v>
      </c>
      <c r="Y9" s="11"/>
      <c r="Z9" s="11"/>
      <c r="AA9" s="9">
        <f>SUM(E9:Z9)</f>
        <v>6</v>
      </c>
      <c r="AB9" s="9">
        <f>AA9/1</f>
        <v>6</v>
      </c>
      <c r="AC9" s="4">
        <f t="shared" si="0"/>
        <v>0</v>
      </c>
      <c r="AD9" s="4">
        <f t="shared" si="1"/>
        <v>0</v>
      </c>
      <c r="AE9" s="28">
        <f t="shared" si="2"/>
        <v>6</v>
      </c>
      <c r="AF9" s="4">
        <f t="shared" si="3"/>
        <v>3</v>
      </c>
    </row>
    <row r="10" spans="1:32" s="9" customFormat="1" ht="12.75">
      <c r="A10" s="11" t="s">
        <v>35</v>
      </c>
      <c r="B10" s="11" t="s">
        <v>36</v>
      </c>
      <c r="C10" s="11">
        <v>-7.8</v>
      </c>
      <c r="D10" s="11"/>
      <c r="E10" s="11">
        <v>6</v>
      </c>
      <c r="F10" s="11"/>
      <c r="G10" s="11">
        <v>3</v>
      </c>
      <c r="H10" s="11"/>
      <c r="I10" s="11"/>
      <c r="J10" s="11"/>
      <c r="K10" s="11">
        <v>1</v>
      </c>
      <c r="L10" s="11"/>
      <c r="M10" s="11"/>
      <c r="N10" s="11">
        <v>4</v>
      </c>
      <c r="O10" s="11"/>
      <c r="P10" s="11">
        <v>1</v>
      </c>
      <c r="Q10" s="11"/>
      <c r="R10" s="11"/>
      <c r="S10" s="11"/>
      <c r="T10" s="11">
        <v>2</v>
      </c>
      <c r="U10" s="11"/>
      <c r="V10" s="11"/>
      <c r="W10" s="11"/>
      <c r="X10" s="11"/>
      <c r="Y10" s="11"/>
      <c r="Z10" s="11"/>
      <c r="AA10" s="9">
        <f>SUM(E10:Z10)</f>
        <v>17</v>
      </c>
      <c r="AB10" s="9">
        <f>AA10/1</f>
        <v>17</v>
      </c>
      <c r="AC10" s="4">
        <f t="shared" si="0"/>
        <v>8</v>
      </c>
      <c r="AD10" s="4">
        <f t="shared" si="1"/>
        <v>4</v>
      </c>
      <c r="AE10" s="28">
        <f t="shared" si="2"/>
        <v>9</v>
      </c>
      <c r="AF10" s="4">
        <f t="shared" si="3"/>
        <v>4.5</v>
      </c>
    </row>
    <row r="11" spans="1:32" s="11" customFormat="1" ht="12.75">
      <c r="A11" s="11" t="s">
        <v>35</v>
      </c>
      <c r="B11" s="11" t="s">
        <v>36</v>
      </c>
      <c r="C11" s="11">
        <v>-7.8</v>
      </c>
      <c r="E11" s="11">
        <v>6</v>
      </c>
      <c r="G11" s="11">
        <v>3</v>
      </c>
      <c r="K11" s="11">
        <v>1</v>
      </c>
      <c r="N11" s="11">
        <v>4</v>
      </c>
      <c r="P11" s="11">
        <v>1</v>
      </c>
      <c r="T11" s="11">
        <v>2</v>
      </c>
      <c r="AA11" s="9">
        <f>SUM(E11:Z11)</f>
        <v>17</v>
      </c>
      <c r="AB11" s="9">
        <f>AA11/1</f>
        <v>17</v>
      </c>
      <c r="AC11" s="4">
        <f t="shared" si="0"/>
        <v>8</v>
      </c>
      <c r="AD11" s="4">
        <f t="shared" si="1"/>
        <v>4</v>
      </c>
      <c r="AE11" s="28">
        <f t="shared" si="2"/>
        <v>9</v>
      </c>
      <c r="AF11" s="4">
        <f t="shared" si="3"/>
        <v>4.5</v>
      </c>
    </row>
    <row r="12" spans="1:32" s="11" customFormat="1" ht="12.75">
      <c r="A12" s="11" t="s">
        <v>35</v>
      </c>
      <c r="B12" s="11" t="s">
        <v>36</v>
      </c>
      <c r="C12" s="11">
        <v>-15.7</v>
      </c>
      <c r="E12" s="11">
        <v>6</v>
      </c>
      <c r="G12" s="11">
        <v>3</v>
      </c>
      <c r="K12" s="11">
        <v>1</v>
      </c>
      <c r="N12" s="11">
        <v>4</v>
      </c>
      <c r="P12" s="11">
        <v>1</v>
      </c>
      <c r="T12" s="11">
        <v>2</v>
      </c>
      <c r="AA12" s="9">
        <f>SUM(E12:Z12)</f>
        <v>17</v>
      </c>
      <c r="AB12" s="9">
        <f>AA12/1</f>
        <v>17</v>
      </c>
      <c r="AC12" s="4">
        <f t="shared" si="0"/>
        <v>8</v>
      </c>
      <c r="AD12" s="4">
        <f t="shared" si="1"/>
        <v>4</v>
      </c>
      <c r="AE12" s="28">
        <f t="shared" si="2"/>
        <v>9</v>
      </c>
      <c r="AF12" s="4">
        <f t="shared" si="3"/>
        <v>4.5</v>
      </c>
    </row>
    <row r="13" spans="1:32" s="11" customFormat="1" ht="12.75">
      <c r="A13" s="11" t="s">
        <v>35</v>
      </c>
      <c r="B13" s="11" t="s">
        <v>36</v>
      </c>
      <c r="C13" s="11">
        <v>-21.8</v>
      </c>
      <c r="AA13" s="9">
        <f>SUM(E13:Z13)</f>
        <v>0</v>
      </c>
      <c r="AB13" s="9">
        <f>AA13/1</f>
        <v>0</v>
      </c>
      <c r="AC13" s="4">
        <f t="shared" si="0"/>
        <v>0</v>
      </c>
      <c r="AD13" s="4">
        <f t="shared" si="1"/>
        <v>0</v>
      </c>
      <c r="AE13" s="28">
        <f t="shared" si="2"/>
        <v>0</v>
      </c>
      <c r="AF13" s="4">
        <f t="shared" si="3"/>
        <v>0</v>
      </c>
    </row>
    <row r="14" spans="1:32" s="9" customFormat="1" ht="12.75">
      <c r="A14" s="11" t="s">
        <v>35</v>
      </c>
      <c r="B14" s="11" t="s">
        <v>36</v>
      </c>
      <c r="C14" s="11">
        <v>-21.8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9">
        <f>SUM(E14:Z14)</f>
        <v>0</v>
      </c>
      <c r="AB14" s="9">
        <f>AA14/1</f>
        <v>0</v>
      </c>
      <c r="AC14" s="4">
        <f t="shared" si="0"/>
        <v>0</v>
      </c>
      <c r="AD14" s="4">
        <f t="shared" si="1"/>
        <v>0</v>
      </c>
      <c r="AE14" s="28">
        <f t="shared" si="2"/>
        <v>0</v>
      </c>
      <c r="AF14" s="4">
        <f t="shared" si="3"/>
        <v>0</v>
      </c>
    </row>
    <row r="15" spans="1:32" s="11" customFormat="1" ht="12.75">
      <c r="A15" s="11" t="s">
        <v>35</v>
      </c>
      <c r="B15" s="11" t="s">
        <v>36</v>
      </c>
      <c r="C15" s="11">
        <v>-21.8</v>
      </c>
      <c r="AA15" s="9">
        <f>SUM(E15:Z15)</f>
        <v>0</v>
      </c>
      <c r="AB15" s="9">
        <f>AA15/1</f>
        <v>0</v>
      </c>
      <c r="AC15" s="4">
        <f t="shared" si="0"/>
        <v>0</v>
      </c>
      <c r="AD15" s="4">
        <f t="shared" si="1"/>
        <v>0</v>
      </c>
      <c r="AE15" s="28">
        <f t="shared" si="2"/>
        <v>0</v>
      </c>
      <c r="AF15" s="4">
        <f t="shared" si="3"/>
        <v>0</v>
      </c>
    </row>
    <row r="16" spans="1:32" s="11" customFormat="1" ht="12.75">
      <c r="A16" s="11" t="s">
        <v>35</v>
      </c>
      <c r="B16" s="11" t="s">
        <v>36</v>
      </c>
      <c r="C16" s="11">
        <v>-21.8</v>
      </c>
      <c r="AA16" s="9">
        <f>SUM(E16:Z16)</f>
        <v>0</v>
      </c>
      <c r="AB16" s="9">
        <f>AA16/1</f>
        <v>0</v>
      </c>
      <c r="AC16" s="4">
        <f t="shared" si="0"/>
        <v>0</v>
      </c>
      <c r="AD16" s="4">
        <f t="shared" si="1"/>
        <v>0</v>
      </c>
      <c r="AE16" s="28">
        <f t="shared" si="2"/>
        <v>0</v>
      </c>
      <c r="AF16" s="4">
        <f t="shared" si="3"/>
        <v>0</v>
      </c>
    </row>
    <row r="17" spans="1:32" s="11" customFormat="1" ht="12.75">
      <c r="A17" s="11" t="s">
        <v>33</v>
      </c>
      <c r="B17" s="11" t="s">
        <v>36</v>
      </c>
      <c r="C17" s="11">
        <v>-18.9</v>
      </c>
      <c r="R17" s="11">
        <v>1</v>
      </c>
      <c r="AA17" s="9">
        <f>SUM(E17:Z17)</f>
        <v>1</v>
      </c>
      <c r="AB17" s="9">
        <f>AA17/1</f>
        <v>1</v>
      </c>
      <c r="AC17" s="4">
        <f t="shared" si="0"/>
        <v>0</v>
      </c>
      <c r="AD17" s="4">
        <f t="shared" si="1"/>
        <v>0</v>
      </c>
      <c r="AE17" s="28">
        <f t="shared" si="2"/>
        <v>1</v>
      </c>
      <c r="AF17" s="4">
        <f t="shared" si="3"/>
        <v>0.5</v>
      </c>
    </row>
    <row r="18" spans="1:32" s="11" customFormat="1" ht="12.75">
      <c r="A18" s="11" t="s">
        <v>33</v>
      </c>
      <c r="B18" s="11" t="s">
        <v>36</v>
      </c>
      <c r="C18" s="11">
        <v>-16.9</v>
      </c>
      <c r="AA18" s="9">
        <f>SUM(E18:Z18)</f>
        <v>0</v>
      </c>
      <c r="AB18" s="9">
        <f>AA18/1</f>
        <v>0</v>
      </c>
      <c r="AC18" s="4">
        <f t="shared" si="0"/>
        <v>0</v>
      </c>
      <c r="AD18" s="4">
        <f t="shared" si="1"/>
        <v>0</v>
      </c>
      <c r="AE18" s="28">
        <f t="shared" si="2"/>
        <v>0</v>
      </c>
      <c r="AF18" s="4">
        <f t="shared" si="3"/>
        <v>0</v>
      </c>
    </row>
    <row r="19" spans="1:32" s="15" customFormat="1" ht="12.75">
      <c r="A19" s="11" t="s">
        <v>33</v>
      </c>
      <c r="B19" s="11" t="s">
        <v>36</v>
      </c>
      <c r="C19" s="11">
        <v>-15.9</v>
      </c>
      <c r="D19" s="11"/>
      <c r="E19" s="11"/>
      <c r="F19" s="11"/>
      <c r="G19" s="11"/>
      <c r="H19" s="11"/>
      <c r="I19" s="11"/>
      <c r="J19" s="11">
        <v>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9">
        <f>SUM(E19:Z19)</f>
        <v>9</v>
      </c>
      <c r="AB19" s="9">
        <f>AA19/1</f>
        <v>9</v>
      </c>
      <c r="AC19" s="4">
        <f t="shared" si="0"/>
        <v>0</v>
      </c>
      <c r="AD19" s="4">
        <f t="shared" si="1"/>
        <v>0</v>
      </c>
      <c r="AE19" s="28">
        <f t="shared" si="2"/>
        <v>9</v>
      </c>
      <c r="AF19" s="4">
        <f t="shared" si="3"/>
        <v>4.5</v>
      </c>
    </row>
    <row r="20" spans="1:32" s="11" customFormat="1" ht="12.75">
      <c r="A20" s="11" t="s">
        <v>33</v>
      </c>
      <c r="B20" s="11" t="s">
        <v>36</v>
      </c>
      <c r="C20" s="11">
        <v>-19.7</v>
      </c>
      <c r="H20" s="11">
        <v>2</v>
      </c>
      <c r="AA20" s="9">
        <f>SUM(E20:Z20)</f>
        <v>2</v>
      </c>
      <c r="AB20" s="9">
        <f>AA20/1</f>
        <v>2</v>
      </c>
      <c r="AC20" s="4">
        <f t="shared" si="0"/>
        <v>2</v>
      </c>
      <c r="AD20" s="4">
        <f t="shared" si="1"/>
        <v>1</v>
      </c>
      <c r="AE20" s="28">
        <f t="shared" si="2"/>
        <v>0</v>
      </c>
      <c r="AF20" s="4">
        <f t="shared" si="3"/>
        <v>0</v>
      </c>
    </row>
    <row r="21" spans="1:32" s="9" customFormat="1" ht="12.75">
      <c r="A21" s="11" t="s">
        <v>33</v>
      </c>
      <c r="B21" s="11" t="s">
        <v>36</v>
      </c>
      <c r="C21" s="11">
        <v>-21.7</v>
      </c>
      <c r="D21" s="11"/>
      <c r="E21" s="11"/>
      <c r="F21" s="11">
        <v>1</v>
      </c>
      <c r="G21" s="11">
        <v>2</v>
      </c>
      <c r="H21" s="11"/>
      <c r="I21" s="11"/>
      <c r="J21" s="11">
        <v>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2</v>
      </c>
      <c r="Z21" s="11"/>
      <c r="AA21" s="9">
        <f>SUM(E21:Z21)</f>
        <v>7</v>
      </c>
      <c r="AB21" s="9">
        <f>AA21/1</f>
        <v>7</v>
      </c>
      <c r="AC21" s="4">
        <f t="shared" si="0"/>
        <v>1</v>
      </c>
      <c r="AD21" s="4">
        <f t="shared" si="1"/>
        <v>0.5</v>
      </c>
      <c r="AE21" s="28">
        <f t="shared" si="2"/>
        <v>6</v>
      </c>
      <c r="AF21" s="4">
        <f t="shared" si="3"/>
        <v>3</v>
      </c>
    </row>
    <row r="22" spans="1:32" s="9" customFormat="1" ht="12.75">
      <c r="A22" s="11" t="s">
        <v>33</v>
      </c>
      <c r="B22" s="11" t="s">
        <v>36</v>
      </c>
      <c r="C22" s="11">
        <v>-19.8</v>
      </c>
      <c r="D22" s="11"/>
      <c r="E22" s="11"/>
      <c r="F22" s="11"/>
      <c r="G22" s="11"/>
      <c r="H22" s="11"/>
      <c r="I22" s="11"/>
      <c r="J22" s="11">
        <v>1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9">
        <f>SUM(E22:Z22)</f>
        <v>1</v>
      </c>
      <c r="AB22" s="9">
        <f>AA22/1</f>
        <v>1</v>
      </c>
      <c r="AC22" s="4">
        <f t="shared" si="0"/>
        <v>0</v>
      </c>
      <c r="AD22" s="4">
        <f t="shared" si="1"/>
        <v>0</v>
      </c>
      <c r="AE22" s="28">
        <f t="shared" si="2"/>
        <v>1</v>
      </c>
      <c r="AF22" s="4">
        <f t="shared" si="3"/>
        <v>0.5</v>
      </c>
    </row>
    <row r="23" spans="1:32" s="9" customFormat="1" ht="12.75">
      <c r="A23" s="11" t="s">
        <v>33</v>
      </c>
      <c r="B23" s="11" t="s">
        <v>36</v>
      </c>
      <c r="C23" s="11">
        <v>-11.8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>
        <f>SUM(E23:Z23)</f>
        <v>1</v>
      </c>
      <c r="AB23" s="9">
        <f>AA23/1</f>
        <v>1</v>
      </c>
      <c r="AC23" s="4">
        <f t="shared" si="0"/>
        <v>0</v>
      </c>
      <c r="AD23" s="4">
        <f t="shared" si="1"/>
        <v>0</v>
      </c>
      <c r="AE23" s="28">
        <f t="shared" si="2"/>
        <v>1</v>
      </c>
      <c r="AF23" s="4">
        <f t="shared" si="3"/>
        <v>0.5</v>
      </c>
    </row>
    <row r="24" spans="1:32" s="11" customFormat="1" ht="12.75">
      <c r="A24" s="11" t="s">
        <v>38</v>
      </c>
      <c r="B24" s="11" t="s">
        <v>36</v>
      </c>
      <c r="C24" s="11">
        <v>-25</v>
      </c>
      <c r="J24" s="11">
        <v>5</v>
      </c>
      <c r="AA24" s="9">
        <f>SUM(E24:Z24)</f>
        <v>5</v>
      </c>
      <c r="AB24" s="9">
        <f>AA24/1</f>
        <v>5</v>
      </c>
      <c r="AC24" s="4">
        <f t="shared" si="0"/>
        <v>0</v>
      </c>
      <c r="AD24" s="4">
        <f t="shared" si="1"/>
        <v>0</v>
      </c>
      <c r="AE24" s="28">
        <f t="shared" si="2"/>
        <v>5</v>
      </c>
      <c r="AF24" s="4">
        <f t="shared" si="3"/>
        <v>2.5</v>
      </c>
    </row>
    <row r="25" spans="1:32" s="11" customFormat="1" ht="12.75">
      <c r="A25" s="11" t="s">
        <v>38</v>
      </c>
      <c r="B25" s="11" t="s">
        <v>36</v>
      </c>
      <c r="C25" s="11">
        <v>-25</v>
      </c>
      <c r="J25" s="11">
        <v>5</v>
      </c>
      <c r="AA25" s="9">
        <f>SUM(E25:Z25)</f>
        <v>5</v>
      </c>
      <c r="AB25" s="9">
        <f>AA25/1</f>
        <v>5</v>
      </c>
      <c r="AC25" s="4">
        <f t="shared" si="0"/>
        <v>0</v>
      </c>
      <c r="AD25" s="4">
        <f t="shared" si="1"/>
        <v>0</v>
      </c>
      <c r="AE25" s="28">
        <f t="shared" si="2"/>
        <v>5</v>
      </c>
      <c r="AF25" s="4">
        <f t="shared" si="3"/>
        <v>2.5</v>
      </c>
    </row>
    <row r="26" spans="1:32" s="11" customFormat="1" ht="12.75">
      <c r="A26" s="11" t="s">
        <v>38</v>
      </c>
      <c r="B26" s="11" t="s">
        <v>36</v>
      </c>
      <c r="C26" s="11">
        <v>-25</v>
      </c>
      <c r="J26" s="11">
        <v>5</v>
      </c>
      <c r="AA26" s="9">
        <f>SUM(E26:Z26)</f>
        <v>5</v>
      </c>
      <c r="AB26" s="9">
        <f>AA26/1</f>
        <v>5</v>
      </c>
      <c r="AC26" s="4">
        <f t="shared" si="0"/>
        <v>0</v>
      </c>
      <c r="AD26" s="4">
        <f t="shared" si="1"/>
        <v>0</v>
      </c>
      <c r="AE26" s="28">
        <f t="shared" si="2"/>
        <v>5</v>
      </c>
      <c r="AF26" s="4">
        <f t="shared" si="3"/>
        <v>2.5</v>
      </c>
    </row>
    <row r="27" spans="1:32" s="11" customFormat="1" ht="12.75">
      <c r="A27" s="11" t="s">
        <v>38</v>
      </c>
      <c r="B27" s="11" t="s">
        <v>36</v>
      </c>
      <c r="C27" s="11">
        <v>-25</v>
      </c>
      <c r="J27" s="11">
        <v>5</v>
      </c>
      <c r="AA27" s="9">
        <f>SUM(E27:Z27)</f>
        <v>5</v>
      </c>
      <c r="AB27" s="9">
        <f>AA27/1</f>
        <v>5</v>
      </c>
      <c r="AC27" s="4">
        <f t="shared" si="0"/>
        <v>0</v>
      </c>
      <c r="AD27" s="4">
        <f t="shared" si="1"/>
        <v>0</v>
      </c>
      <c r="AE27" s="28">
        <f t="shared" si="2"/>
        <v>5</v>
      </c>
      <c r="AF27" s="4">
        <f t="shared" si="3"/>
        <v>2.5</v>
      </c>
    </row>
    <row r="28" spans="1:32" s="11" customFormat="1" ht="12.75">
      <c r="A28" s="11" t="s">
        <v>38</v>
      </c>
      <c r="B28" s="11" t="s">
        <v>36</v>
      </c>
      <c r="C28" s="11">
        <v>-25</v>
      </c>
      <c r="J28" s="11">
        <v>5</v>
      </c>
      <c r="AA28" s="9">
        <f>SUM(E28:Z28)</f>
        <v>5</v>
      </c>
      <c r="AB28" s="9">
        <f>AA28/1</f>
        <v>5</v>
      </c>
      <c r="AC28" s="4">
        <f t="shared" si="0"/>
        <v>0</v>
      </c>
      <c r="AD28" s="4">
        <f t="shared" si="1"/>
        <v>0</v>
      </c>
      <c r="AE28" s="28">
        <f t="shared" si="2"/>
        <v>5</v>
      </c>
      <c r="AF28" s="4">
        <f t="shared" si="3"/>
        <v>2.5</v>
      </c>
    </row>
    <row r="29" spans="1:32" s="15" customFormat="1" ht="12.75">
      <c r="A29" s="11" t="s">
        <v>38</v>
      </c>
      <c r="B29" s="11" t="s">
        <v>36</v>
      </c>
      <c r="C29" s="11">
        <v>-25</v>
      </c>
      <c r="D29" s="11"/>
      <c r="E29" s="11"/>
      <c r="F29" s="11"/>
      <c r="G29" s="11"/>
      <c r="H29" s="11"/>
      <c r="I29" s="11"/>
      <c r="J29" s="11">
        <v>5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9">
        <f>SUM(E29:Z29)</f>
        <v>5</v>
      </c>
      <c r="AB29" s="9">
        <f>AA29/1</f>
        <v>5</v>
      </c>
      <c r="AC29" s="4">
        <f t="shared" si="0"/>
        <v>0</v>
      </c>
      <c r="AD29" s="4">
        <f t="shared" si="1"/>
        <v>0</v>
      </c>
      <c r="AE29" s="28">
        <f t="shared" si="2"/>
        <v>5</v>
      </c>
      <c r="AF29" s="4">
        <f t="shared" si="3"/>
        <v>2.5</v>
      </c>
    </row>
    <row r="30" spans="1:32" s="15" customFormat="1" ht="12.75">
      <c r="A30" s="11" t="s">
        <v>39</v>
      </c>
      <c r="B30" s="11" t="s">
        <v>36</v>
      </c>
      <c r="C30" s="11">
        <v>-19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9">
        <f>SUM(E30:Z30)</f>
        <v>0</v>
      </c>
      <c r="AB30" s="9">
        <f>AA30/1</f>
        <v>0</v>
      </c>
      <c r="AC30" s="4">
        <f t="shared" si="0"/>
        <v>0</v>
      </c>
      <c r="AD30" s="4">
        <f t="shared" si="1"/>
        <v>0</v>
      </c>
      <c r="AE30" s="28">
        <f t="shared" si="2"/>
        <v>0</v>
      </c>
      <c r="AF30" s="4">
        <f t="shared" si="3"/>
        <v>0</v>
      </c>
    </row>
    <row r="31" spans="1:32" s="15" customFormat="1" ht="12.75">
      <c r="A31" s="11" t="s">
        <v>40</v>
      </c>
      <c r="B31" s="11" t="s">
        <v>36</v>
      </c>
      <c r="C31" s="11">
        <v>-16.6</v>
      </c>
      <c r="D31" s="11"/>
      <c r="E31" s="11"/>
      <c r="F31" s="11"/>
      <c r="G31" s="11"/>
      <c r="H31" s="11">
        <v>1</v>
      </c>
      <c r="I31" s="11"/>
      <c r="J31" s="11">
        <v>2</v>
      </c>
      <c r="K31" s="11">
        <v>1</v>
      </c>
      <c r="L31" s="11"/>
      <c r="M31" s="11"/>
      <c r="N31" s="11">
        <v>1</v>
      </c>
      <c r="O31" s="11"/>
      <c r="P31" s="11"/>
      <c r="Q31" s="11"/>
      <c r="R31" s="11"/>
      <c r="S31" s="11"/>
      <c r="T31" s="11">
        <v>1</v>
      </c>
      <c r="U31" s="11"/>
      <c r="V31" s="11"/>
      <c r="W31" s="11"/>
      <c r="X31" s="11"/>
      <c r="Y31" s="11"/>
      <c r="Z31" s="11"/>
      <c r="AA31" s="9">
        <f>SUM(E31:Z31)</f>
        <v>6</v>
      </c>
      <c r="AB31" s="9">
        <f>AA31/1</f>
        <v>6</v>
      </c>
      <c r="AC31" s="4">
        <f t="shared" si="0"/>
        <v>2</v>
      </c>
      <c r="AD31" s="4">
        <f t="shared" si="1"/>
        <v>1</v>
      </c>
      <c r="AE31" s="28">
        <f t="shared" si="2"/>
        <v>4</v>
      </c>
      <c r="AF31" s="4">
        <f t="shared" si="3"/>
        <v>2</v>
      </c>
    </row>
    <row r="32" spans="1:32" s="15" customFormat="1" ht="12.75">
      <c r="A32" s="11" t="s">
        <v>40</v>
      </c>
      <c r="B32" s="11" t="s">
        <v>36</v>
      </c>
      <c r="C32" s="11">
        <v>-22.2</v>
      </c>
      <c r="D32" s="11"/>
      <c r="E32" s="11"/>
      <c r="F32" s="11">
        <v>3</v>
      </c>
      <c r="G32" s="11">
        <v>2</v>
      </c>
      <c r="H32" s="11">
        <v>1</v>
      </c>
      <c r="I32" s="11"/>
      <c r="J32" s="11">
        <v>1</v>
      </c>
      <c r="K32" s="11"/>
      <c r="L32" s="11">
        <v>1</v>
      </c>
      <c r="M32" s="11"/>
      <c r="N32" s="11"/>
      <c r="O32" s="11">
        <v>1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9">
        <f>SUM(E32:Z32)</f>
        <v>9</v>
      </c>
      <c r="AB32" s="9">
        <f>AA32/1</f>
        <v>9</v>
      </c>
      <c r="AC32" s="4">
        <f t="shared" si="0"/>
        <v>4</v>
      </c>
      <c r="AD32" s="4">
        <f t="shared" si="1"/>
        <v>2</v>
      </c>
      <c r="AE32" s="28">
        <f t="shared" si="2"/>
        <v>5</v>
      </c>
      <c r="AF32" s="4">
        <f t="shared" si="3"/>
        <v>2.5</v>
      </c>
    </row>
    <row r="33" spans="1:32" s="15" customFormat="1" ht="12.75">
      <c r="A33" s="11" t="s">
        <v>40</v>
      </c>
      <c r="B33" s="11" t="s">
        <v>36</v>
      </c>
      <c r="C33" s="11">
        <v>-26.6</v>
      </c>
      <c r="D33" s="11"/>
      <c r="E33" s="11">
        <v>1</v>
      </c>
      <c r="F33" s="11"/>
      <c r="G33" s="11"/>
      <c r="H33" s="11">
        <v>2</v>
      </c>
      <c r="I33" s="11"/>
      <c r="J33" s="11">
        <v>2</v>
      </c>
      <c r="K33" s="11"/>
      <c r="L33" s="11"/>
      <c r="M33" s="11"/>
      <c r="N33" s="11"/>
      <c r="O33" s="11"/>
      <c r="P33" s="11">
        <v>2</v>
      </c>
      <c r="Q33" s="11"/>
      <c r="R33" s="11"/>
      <c r="S33" s="11"/>
      <c r="T33" s="11">
        <v>1</v>
      </c>
      <c r="U33" s="11"/>
      <c r="V33" s="11"/>
      <c r="W33" s="11"/>
      <c r="X33" s="11"/>
      <c r="Y33" s="11">
        <v>1</v>
      </c>
      <c r="Z33" s="11"/>
      <c r="AA33" s="9">
        <f>SUM(E33:Z33)</f>
        <v>9</v>
      </c>
      <c r="AB33" s="9">
        <f>AA33/1</f>
        <v>9</v>
      </c>
      <c r="AC33" s="4">
        <f t="shared" si="0"/>
        <v>4</v>
      </c>
      <c r="AD33" s="4">
        <f t="shared" si="1"/>
        <v>2</v>
      </c>
      <c r="AE33" s="28">
        <f t="shared" si="2"/>
        <v>5</v>
      </c>
      <c r="AF33" s="4">
        <f t="shared" si="3"/>
        <v>2.5</v>
      </c>
    </row>
    <row r="34" spans="1:32" s="11" customFormat="1" ht="12.75">
      <c r="A34" s="11" t="s">
        <v>39</v>
      </c>
      <c r="B34" s="11" t="s">
        <v>36</v>
      </c>
      <c r="C34" s="11">
        <v>-23.7</v>
      </c>
      <c r="AA34" s="9">
        <f>SUM(E34:Z34)</f>
        <v>0</v>
      </c>
      <c r="AB34" s="9">
        <f>AA34/1</f>
        <v>0</v>
      </c>
      <c r="AC34" s="4">
        <f t="shared" si="0"/>
        <v>0</v>
      </c>
      <c r="AD34" s="4">
        <f t="shared" si="1"/>
        <v>0</v>
      </c>
      <c r="AE34" s="28">
        <f t="shared" si="2"/>
        <v>0</v>
      </c>
      <c r="AF34" s="4">
        <f t="shared" si="3"/>
        <v>0</v>
      </c>
    </row>
    <row r="35" spans="1:32" s="4" customFormat="1" ht="12.75">
      <c r="A35" s="11" t="s">
        <v>39</v>
      </c>
      <c r="B35" s="11" t="s">
        <v>36</v>
      </c>
      <c r="C35" s="11">
        <v>-26.7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9">
        <f>SUM(E35:Z35)</f>
        <v>0</v>
      </c>
      <c r="AB35" s="9">
        <f>AA35/1</f>
        <v>0</v>
      </c>
      <c r="AC35" s="4">
        <f t="shared" si="0"/>
        <v>0</v>
      </c>
      <c r="AD35" s="4">
        <f t="shared" si="1"/>
        <v>0</v>
      </c>
      <c r="AE35" s="28">
        <f t="shared" si="2"/>
        <v>0</v>
      </c>
      <c r="AF35" s="4">
        <f t="shared" si="3"/>
        <v>0</v>
      </c>
    </row>
    <row r="36" spans="1:32" s="9" customFormat="1" ht="12.75">
      <c r="A36" s="11" t="s">
        <v>39</v>
      </c>
      <c r="B36" s="11" t="s">
        <v>36</v>
      </c>
      <c r="C36" s="11">
        <v>-22.1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9">
        <f>SUM(E36:Z36)</f>
        <v>0</v>
      </c>
      <c r="AB36" s="9">
        <f>AA36/1</f>
        <v>0</v>
      </c>
      <c r="AC36" s="4">
        <f t="shared" si="0"/>
        <v>0</v>
      </c>
      <c r="AD36" s="4">
        <f t="shared" si="1"/>
        <v>0</v>
      </c>
      <c r="AE36" s="28">
        <f t="shared" si="2"/>
        <v>0</v>
      </c>
      <c r="AF36" s="4">
        <f t="shared" si="3"/>
        <v>0</v>
      </c>
    </row>
    <row r="37" spans="1:32" s="11" customFormat="1" ht="12.75">
      <c r="A37" s="11" t="s">
        <v>39</v>
      </c>
      <c r="B37" s="11" t="s">
        <v>36</v>
      </c>
      <c r="C37" s="11">
        <v>-21.9</v>
      </c>
      <c r="J37" s="11">
        <v>1</v>
      </c>
      <c r="T37" s="11">
        <v>5</v>
      </c>
      <c r="AA37" s="9">
        <f>SUM(E37:Z37)</f>
        <v>6</v>
      </c>
      <c r="AB37" s="9">
        <f>AA37/1</f>
        <v>6</v>
      </c>
      <c r="AC37" s="4">
        <f t="shared" si="0"/>
        <v>5</v>
      </c>
      <c r="AD37" s="4">
        <f t="shared" si="1"/>
        <v>2.5</v>
      </c>
      <c r="AE37" s="28">
        <f t="shared" si="2"/>
        <v>1</v>
      </c>
      <c r="AF37" s="4">
        <f t="shared" si="3"/>
        <v>0.5</v>
      </c>
    </row>
    <row r="38" spans="1:32" s="11" customFormat="1" ht="12.75">
      <c r="A38" s="11" t="s">
        <v>39</v>
      </c>
      <c r="B38" s="11" t="s">
        <v>36</v>
      </c>
      <c r="C38" s="11">
        <v>-18.2</v>
      </c>
      <c r="AA38" s="9">
        <f>SUM(E38:Z38)</f>
        <v>0</v>
      </c>
      <c r="AB38" s="9">
        <f>AA38/1</f>
        <v>0</v>
      </c>
      <c r="AC38" s="4">
        <f t="shared" si="0"/>
        <v>0</v>
      </c>
      <c r="AD38" s="4">
        <f t="shared" si="1"/>
        <v>0</v>
      </c>
      <c r="AE38" s="28">
        <f t="shared" si="2"/>
        <v>0</v>
      </c>
      <c r="AF38" s="4">
        <f t="shared" si="3"/>
        <v>0</v>
      </c>
    </row>
    <row r="39" spans="1:32" s="11" customFormat="1" ht="12.75">
      <c r="A39" s="11" t="s">
        <v>39</v>
      </c>
      <c r="B39" s="11" t="s">
        <v>36</v>
      </c>
      <c r="C39" s="11">
        <v>-16.9</v>
      </c>
      <c r="AA39" s="9">
        <f>SUM(E39:Z39)</f>
        <v>0</v>
      </c>
      <c r="AB39" s="9">
        <f>AA39/1</f>
        <v>0</v>
      </c>
      <c r="AC39" s="4">
        <f t="shared" si="0"/>
        <v>0</v>
      </c>
      <c r="AD39" s="4">
        <f t="shared" si="1"/>
        <v>0</v>
      </c>
      <c r="AE39" s="28">
        <f t="shared" si="2"/>
        <v>0</v>
      </c>
      <c r="AF39" s="4">
        <f t="shared" si="3"/>
        <v>0</v>
      </c>
    </row>
    <row r="40" spans="1:32" s="15" customFormat="1" ht="12.75">
      <c r="A40" s="11" t="s">
        <v>39</v>
      </c>
      <c r="B40" s="11" t="s">
        <v>36</v>
      </c>
      <c r="C40" s="11">
        <v>-8.2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9">
        <f>SUM(E40:Z40)</f>
        <v>0</v>
      </c>
      <c r="AB40" s="9">
        <f>AA40/1</f>
        <v>0</v>
      </c>
      <c r="AC40" s="4">
        <f t="shared" si="0"/>
        <v>0</v>
      </c>
      <c r="AD40" s="4">
        <f t="shared" si="1"/>
        <v>0</v>
      </c>
      <c r="AE40" s="28">
        <f t="shared" si="2"/>
        <v>0</v>
      </c>
      <c r="AF40" s="4">
        <f t="shared" si="3"/>
        <v>0</v>
      </c>
    </row>
    <row r="41" spans="1:32" s="11" customFormat="1" ht="12.75">
      <c r="A41" s="11" t="s">
        <v>39</v>
      </c>
      <c r="B41" s="11" t="s">
        <v>36</v>
      </c>
      <c r="C41" s="11">
        <v>-14.6</v>
      </c>
      <c r="AA41" s="9">
        <f>SUM(E41:Z41)</f>
        <v>0</v>
      </c>
      <c r="AB41" s="9">
        <f>AA41/1</f>
        <v>0</v>
      </c>
      <c r="AC41" s="4">
        <f t="shared" si="0"/>
        <v>0</v>
      </c>
      <c r="AD41" s="4">
        <f t="shared" si="1"/>
        <v>0</v>
      </c>
      <c r="AE41" s="28">
        <f t="shared" si="2"/>
        <v>0</v>
      </c>
      <c r="AF41" s="4">
        <f t="shared" si="3"/>
        <v>0</v>
      </c>
    </row>
    <row r="42" spans="1:32" s="9" customFormat="1" ht="12.75">
      <c r="A42" s="11" t="s">
        <v>33</v>
      </c>
      <c r="B42" s="11" t="s">
        <v>36</v>
      </c>
      <c r="C42" s="11">
        <v>-23.3</v>
      </c>
      <c r="D42" s="11"/>
      <c r="E42" s="11">
        <v>4</v>
      </c>
      <c r="F42" s="11"/>
      <c r="G42" s="11"/>
      <c r="H42" s="11"/>
      <c r="I42" s="11"/>
      <c r="J42" s="11">
        <v>2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9">
        <f>SUM(E42:Z42)</f>
        <v>6</v>
      </c>
      <c r="AB42" s="9">
        <f>AA42/1</f>
        <v>6</v>
      </c>
      <c r="AC42" s="4">
        <f t="shared" si="0"/>
        <v>4</v>
      </c>
      <c r="AD42" s="4">
        <f t="shared" si="1"/>
        <v>2</v>
      </c>
      <c r="AE42" s="28">
        <f t="shared" si="2"/>
        <v>2</v>
      </c>
      <c r="AF42" s="4">
        <f t="shared" si="3"/>
        <v>1</v>
      </c>
    </row>
    <row r="43" spans="1:32" s="9" customFormat="1" ht="12.75">
      <c r="A43" s="11" t="s">
        <v>33</v>
      </c>
      <c r="B43" s="11" t="s">
        <v>36</v>
      </c>
      <c r="C43" s="11">
        <v>-23.3</v>
      </c>
      <c r="D43" s="11"/>
      <c r="E43" s="11">
        <v>4</v>
      </c>
      <c r="F43" s="11"/>
      <c r="G43" s="11"/>
      <c r="H43" s="11"/>
      <c r="I43" s="11"/>
      <c r="J43" s="11">
        <v>2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9">
        <f>SUM(E43:Z43)</f>
        <v>6</v>
      </c>
      <c r="AB43" s="9">
        <f>AA43/1</f>
        <v>6</v>
      </c>
      <c r="AC43" s="4">
        <f t="shared" si="0"/>
        <v>4</v>
      </c>
      <c r="AD43" s="4">
        <f t="shared" si="1"/>
        <v>2</v>
      </c>
      <c r="AE43" s="28">
        <f t="shared" si="2"/>
        <v>2</v>
      </c>
      <c r="AF43" s="4">
        <f t="shared" si="3"/>
        <v>1</v>
      </c>
    </row>
    <row r="44" spans="1:32" s="11" customFormat="1" ht="12.75">
      <c r="A44" s="11" t="s">
        <v>33</v>
      </c>
      <c r="B44" s="11" t="s">
        <v>36</v>
      </c>
      <c r="C44" s="11">
        <v>-23.3</v>
      </c>
      <c r="E44" s="11">
        <v>4</v>
      </c>
      <c r="J44" s="11">
        <v>2</v>
      </c>
      <c r="AA44" s="9">
        <f>SUM(E44:Z44)</f>
        <v>6</v>
      </c>
      <c r="AB44" s="9">
        <f>AA44/1</f>
        <v>6</v>
      </c>
      <c r="AC44" s="4">
        <f t="shared" si="0"/>
        <v>4</v>
      </c>
      <c r="AD44" s="4">
        <f t="shared" si="1"/>
        <v>2</v>
      </c>
      <c r="AE44" s="28">
        <f t="shared" si="2"/>
        <v>2</v>
      </c>
      <c r="AF44" s="4">
        <f t="shared" si="3"/>
        <v>1</v>
      </c>
    </row>
    <row r="45" spans="1:32" s="11" customFormat="1" ht="12.75">
      <c r="A45" s="11" t="s">
        <v>42</v>
      </c>
      <c r="B45" s="11" t="s">
        <v>36</v>
      </c>
      <c r="C45" s="11">
        <v>-24.1</v>
      </c>
      <c r="AA45" s="9">
        <f>SUM(E45:Z45)</f>
        <v>0</v>
      </c>
      <c r="AB45" s="9">
        <f>AA45/1</f>
        <v>0</v>
      </c>
      <c r="AC45" s="4">
        <f t="shared" si="0"/>
        <v>0</v>
      </c>
      <c r="AD45" s="4">
        <f t="shared" si="1"/>
        <v>0</v>
      </c>
      <c r="AE45" s="28">
        <f t="shared" si="2"/>
        <v>0</v>
      </c>
      <c r="AF45" s="4">
        <f t="shared" si="3"/>
        <v>0</v>
      </c>
    </row>
    <row r="46" spans="1:32" s="11" customFormat="1" ht="12.75">
      <c r="A46" s="11" t="s">
        <v>42</v>
      </c>
      <c r="B46" s="11" t="s">
        <v>36</v>
      </c>
      <c r="C46" s="11">
        <v>-24.1</v>
      </c>
      <c r="AA46" s="9">
        <f>SUM(E46:Z46)</f>
        <v>0</v>
      </c>
      <c r="AB46" s="9">
        <f>AA46/1</f>
        <v>0</v>
      </c>
      <c r="AC46" s="4">
        <f t="shared" si="0"/>
        <v>0</v>
      </c>
      <c r="AD46" s="4">
        <f t="shared" si="1"/>
        <v>0</v>
      </c>
      <c r="AE46" s="28">
        <f t="shared" si="2"/>
        <v>0</v>
      </c>
      <c r="AF46" s="4">
        <f t="shared" si="3"/>
        <v>0</v>
      </c>
    </row>
    <row r="47" spans="1:32" s="9" customFormat="1" ht="12.75">
      <c r="A47" s="11" t="s">
        <v>42</v>
      </c>
      <c r="B47" s="11" t="s">
        <v>36</v>
      </c>
      <c r="C47" s="11">
        <v>-24.1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9">
        <f>SUM(E47:Z47)</f>
        <v>0</v>
      </c>
      <c r="AB47" s="9">
        <f>AA47/1</f>
        <v>0</v>
      </c>
      <c r="AC47" s="4">
        <f t="shared" si="0"/>
        <v>0</v>
      </c>
      <c r="AD47" s="4">
        <f t="shared" si="1"/>
        <v>0</v>
      </c>
      <c r="AE47" s="28">
        <f t="shared" si="2"/>
        <v>0</v>
      </c>
      <c r="AF47" s="4">
        <f t="shared" si="3"/>
        <v>0</v>
      </c>
    </row>
    <row r="48" spans="1:32" s="9" customFormat="1" ht="12.75">
      <c r="A48" s="11" t="s">
        <v>42</v>
      </c>
      <c r="B48" s="11" t="s">
        <v>36</v>
      </c>
      <c r="C48" s="11">
        <v>-21.9</v>
      </c>
      <c r="D48" s="11"/>
      <c r="E48" s="11"/>
      <c r="F48" s="11"/>
      <c r="G48" s="11"/>
      <c r="H48" s="11"/>
      <c r="I48" s="11"/>
      <c r="J48" s="11">
        <v>1</v>
      </c>
      <c r="K48" s="11"/>
      <c r="L48" s="11"/>
      <c r="M48" s="11"/>
      <c r="N48" s="11">
        <v>2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9">
        <f>SUM(E48:Z48)</f>
        <v>3</v>
      </c>
      <c r="AB48" s="9">
        <f>AA48/1</f>
        <v>3</v>
      </c>
      <c r="AC48" s="4">
        <f t="shared" si="0"/>
        <v>0</v>
      </c>
      <c r="AD48" s="4">
        <f t="shared" si="1"/>
        <v>0</v>
      </c>
      <c r="AE48" s="28">
        <f t="shared" si="2"/>
        <v>3</v>
      </c>
      <c r="AF48" s="4">
        <f t="shared" si="3"/>
        <v>1.5</v>
      </c>
    </row>
    <row r="49" spans="1:32" s="9" customFormat="1" ht="12.75">
      <c r="A49" s="11" t="s">
        <v>42</v>
      </c>
      <c r="B49" s="11" t="s">
        <v>36</v>
      </c>
      <c r="C49" s="11">
        <v>-20.6</v>
      </c>
      <c r="D49" s="11"/>
      <c r="E49" s="11">
        <v>3</v>
      </c>
      <c r="F49" s="11">
        <v>1</v>
      </c>
      <c r="G49" s="11">
        <v>1</v>
      </c>
      <c r="H49" s="11">
        <v>1</v>
      </c>
      <c r="I49" s="11"/>
      <c r="J49" s="11">
        <v>1</v>
      </c>
      <c r="K49" s="11"/>
      <c r="L49" s="11"/>
      <c r="M49" s="11"/>
      <c r="N49" s="11">
        <v>1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9">
        <f>SUM(E49:Z49)</f>
        <v>8</v>
      </c>
      <c r="AB49" s="9">
        <f>AA49/1</f>
        <v>8</v>
      </c>
      <c r="AC49" s="4">
        <f t="shared" si="0"/>
        <v>5</v>
      </c>
      <c r="AD49" s="4">
        <f t="shared" si="1"/>
        <v>2.5</v>
      </c>
      <c r="AE49" s="28">
        <f t="shared" si="2"/>
        <v>3</v>
      </c>
      <c r="AF49" s="4">
        <f t="shared" si="3"/>
        <v>1.5</v>
      </c>
    </row>
    <row r="50" spans="1:32" s="9" customFormat="1" ht="12.75">
      <c r="A50" s="11" t="s">
        <v>42</v>
      </c>
      <c r="B50" s="11" t="s">
        <v>36</v>
      </c>
      <c r="C50" s="11">
        <v>-15.9</v>
      </c>
      <c r="D50" s="11"/>
      <c r="E50" s="11">
        <v>3</v>
      </c>
      <c r="F50" s="11">
        <v>1</v>
      </c>
      <c r="G50" s="11">
        <v>1</v>
      </c>
      <c r="H50" s="11">
        <v>1</v>
      </c>
      <c r="I50" s="11"/>
      <c r="J50" s="11">
        <v>1</v>
      </c>
      <c r="K50" s="11"/>
      <c r="L50" s="11"/>
      <c r="M50" s="11"/>
      <c r="N50" s="11">
        <v>1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9">
        <f>SUM(E50:Z50)</f>
        <v>8</v>
      </c>
      <c r="AB50" s="9">
        <f>AA50/1</f>
        <v>8</v>
      </c>
      <c r="AC50" s="4">
        <f t="shared" si="0"/>
        <v>5</v>
      </c>
      <c r="AD50" s="4">
        <f t="shared" si="1"/>
        <v>2.5</v>
      </c>
      <c r="AE50" s="28">
        <f t="shared" si="2"/>
        <v>3</v>
      </c>
      <c r="AF50" s="4">
        <f t="shared" si="3"/>
        <v>1.5</v>
      </c>
    </row>
    <row r="51" spans="1:32" s="9" customFormat="1" ht="12.75">
      <c r="A51" s="11" t="s">
        <v>42</v>
      </c>
      <c r="B51" s="11" t="s">
        <v>36</v>
      </c>
      <c r="C51" s="11">
        <v>-31.8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v>1</v>
      </c>
      <c r="Q51" s="11"/>
      <c r="R51" s="11"/>
      <c r="S51" s="11"/>
      <c r="T51" s="11">
        <v>3</v>
      </c>
      <c r="U51" s="11"/>
      <c r="V51" s="11"/>
      <c r="W51" s="11"/>
      <c r="X51" s="11"/>
      <c r="Y51" s="11"/>
      <c r="Z51" s="11"/>
      <c r="AA51" s="9">
        <f>SUM(E51:Z51)</f>
        <v>4</v>
      </c>
      <c r="AB51" s="9">
        <f>AA51/1</f>
        <v>4</v>
      </c>
      <c r="AC51" s="4">
        <f t="shared" si="0"/>
        <v>3</v>
      </c>
      <c r="AD51" s="4">
        <f t="shared" si="1"/>
        <v>1.5</v>
      </c>
      <c r="AE51" s="28">
        <f t="shared" si="2"/>
        <v>1</v>
      </c>
      <c r="AF51" s="4">
        <f t="shared" si="3"/>
        <v>0.5</v>
      </c>
    </row>
    <row r="52" spans="1:32" s="9" customFormat="1" ht="12.75">
      <c r="A52" s="11" t="s">
        <v>42</v>
      </c>
      <c r="B52" s="11" t="s">
        <v>36</v>
      </c>
      <c r="C52" s="11">
        <v>-33</v>
      </c>
      <c r="D52" s="11"/>
      <c r="E52" s="11"/>
      <c r="F52" s="11">
        <v>2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1</v>
      </c>
      <c r="U52" s="11"/>
      <c r="V52" s="11"/>
      <c r="W52" s="11"/>
      <c r="X52" s="11"/>
      <c r="Y52" s="11"/>
      <c r="Z52" s="11"/>
      <c r="AA52" s="9">
        <f>SUM(E52:Z52)</f>
        <v>3</v>
      </c>
      <c r="AB52" s="9">
        <f>AA52/1</f>
        <v>3</v>
      </c>
      <c r="AC52" s="4">
        <f t="shared" si="0"/>
        <v>3</v>
      </c>
      <c r="AD52" s="4">
        <f t="shared" si="1"/>
        <v>1.5</v>
      </c>
      <c r="AE52" s="28">
        <f t="shared" si="2"/>
        <v>0</v>
      </c>
      <c r="AF52" s="4">
        <f t="shared" si="3"/>
        <v>0</v>
      </c>
    </row>
    <row r="53" spans="1:32" s="9" customFormat="1" ht="12.75">
      <c r="A53" s="11" t="s">
        <v>42</v>
      </c>
      <c r="B53" s="11" t="s">
        <v>36</v>
      </c>
      <c r="C53" s="11">
        <v>-23.6</v>
      </c>
      <c r="D53" s="11"/>
      <c r="E53" s="11"/>
      <c r="F53" s="11">
        <v>2</v>
      </c>
      <c r="G53" s="11"/>
      <c r="H53" s="11">
        <v>1</v>
      </c>
      <c r="I53" s="11"/>
      <c r="J53" s="11"/>
      <c r="K53" s="11"/>
      <c r="L53" s="11"/>
      <c r="M53" s="11"/>
      <c r="N53" s="11">
        <v>2</v>
      </c>
      <c r="O53" s="11">
        <v>1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">
        <f>SUM(E53:Z53)</f>
        <v>6</v>
      </c>
      <c r="AB53" s="9">
        <f>AA53/1</f>
        <v>6</v>
      </c>
      <c r="AC53" s="4">
        <f t="shared" si="0"/>
        <v>3</v>
      </c>
      <c r="AD53" s="4">
        <f t="shared" si="1"/>
        <v>1.5</v>
      </c>
      <c r="AE53" s="28">
        <f t="shared" si="2"/>
        <v>3</v>
      </c>
      <c r="AF53" s="4">
        <f t="shared" si="3"/>
        <v>1.5</v>
      </c>
    </row>
    <row r="54" spans="1:32" s="9" customFormat="1" ht="12.75">
      <c r="A54" s="11" t="s">
        <v>42</v>
      </c>
      <c r="B54" s="11" t="s">
        <v>36</v>
      </c>
      <c r="C54" s="11">
        <v>-23.6</v>
      </c>
      <c r="D54" s="11"/>
      <c r="E54" s="11"/>
      <c r="F54" s="11">
        <v>2</v>
      </c>
      <c r="G54" s="11"/>
      <c r="H54" s="11">
        <v>1</v>
      </c>
      <c r="I54" s="11"/>
      <c r="J54" s="11"/>
      <c r="K54" s="11"/>
      <c r="L54" s="11"/>
      <c r="M54" s="11"/>
      <c r="N54" s="11">
        <v>2</v>
      </c>
      <c r="O54" s="11">
        <v>1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9">
        <f>SUM(E54:Z54)</f>
        <v>6</v>
      </c>
      <c r="AB54" s="9">
        <f>AA54/1</f>
        <v>6</v>
      </c>
      <c r="AC54" s="4">
        <f t="shared" si="0"/>
        <v>3</v>
      </c>
      <c r="AD54" s="4">
        <f t="shared" si="1"/>
        <v>1.5</v>
      </c>
      <c r="AE54" s="28">
        <f t="shared" si="2"/>
        <v>3</v>
      </c>
      <c r="AF54" s="4">
        <f t="shared" si="3"/>
        <v>1.5</v>
      </c>
    </row>
    <row r="55" spans="1:32" s="9" customFormat="1" ht="12.75">
      <c r="A55" s="11" t="s">
        <v>42</v>
      </c>
      <c r="B55" s="11" t="s">
        <v>36</v>
      </c>
      <c r="C55" s="11">
        <v>-20.2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9">
        <f>SUM(E55:Z55)</f>
        <v>0</v>
      </c>
      <c r="AB55" s="9">
        <f>AA55/1</f>
        <v>0</v>
      </c>
      <c r="AC55" s="4">
        <f t="shared" si="0"/>
        <v>0</v>
      </c>
      <c r="AD55" s="4">
        <f t="shared" si="1"/>
        <v>0</v>
      </c>
      <c r="AE55" s="28">
        <f t="shared" si="2"/>
        <v>0</v>
      </c>
      <c r="AF55" s="4">
        <f t="shared" si="3"/>
        <v>0</v>
      </c>
    </row>
    <row r="56" spans="1:32" s="11" customFormat="1" ht="12.75">
      <c r="A56" s="11" t="s">
        <v>42</v>
      </c>
      <c r="B56" s="11" t="s">
        <v>36</v>
      </c>
      <c r="C56" s="11">
        <v>-16.4</v>
      </c>
      <c r="AA56" s="9">
        <f>SUM(E56:Z56)</f>
        <v>0</v>
      </c>
      <c r="AB56" s="9">
        <f>AA56/1</f>
        <v>0</v>
      </c>
      <c r="AC56" s="4">
        <f t="shared" si="0"/>
        <v>0</v>
      </c>
      <c r="AD56" s="4">
        <f t="shared" si="1"/>
        <v>0</v>
      </c>
      <c r="AE56" s="28">
        <f t="shared" si="2"/>
        <v>0</v>
      </c>
      <c r="AF56" s="4">
        <f t="shared" si="3"/>
        <v>0</v>
      </c>
    </row>
    <row r="57" spans="1:32" s="11" customFormat="1" ht="12.75">
      <c r="A57" s="11" t="s">
        <v>42</v>
      </c>
      <c r="B57" s="11" t="s">
        <v>36</v>
      </c>
      <c r="C57" s="11">
        <v>-13.3</v>
      </c>
      <c r="E57" s="11">
        <v>1</v>
      </c>
      <c r="H57" s="11">
        <v>2</v>
      </c>
      <c r="J57" s="11">
        <v>7</v>
      </c>
      <c r="N57" s="11">
        <v>1</v>
      </c>
      <c r="O57" s="11">
        <v>2</v>
      </c>
      <c r="P57" s="11">
        <v>1</v>
      </c>
      <c r="AA57" s="9">
        <f>SUM(E57:Z57)</f>
        <v>14</v>
      </c>
      <c r="AB57" s="9">
        <f>AA57/1</f>
        <v>14</v>
      </c>
      <c r="AC57" s="4">
        <f t="shared" si="0"/>
        <v>3</v>
      </c>
      <c r="AD57" s="4">
        <f t="shared" si="1"/>
        <v>1.5</v>
      </c>
      <c r="AE57" s="28">
        <f t="shared" si="2"/>
        <v>11</v>
      </c>
      <c r="AF57" s="4">
        <f t="shared" si="3"/>
        <v>5.5</v>
      </c>
    </row>
    <row r="58" spans="1:32" s="11" customFormat="1" ht="12.75">
      <c r="A58" s="11" t="s">
        <v>42</v>
      </c>
      <c r="B58" s="11" t="s">
        <v>36</v>
      </c>
      <c r="C58" s="11">
        <v>-13.3</v>
      </c>
      <c r="E58" s="11">
        <v>1</v>
      </c>
      <c r="H58" s="11">
        <v>2</v>
      </c>
      <c r="J58" s="11">
        <v>7</v>
      </c>
      <c r="N58" s="11">
        <v>1</v>
      </c>
      <c r="O58" s="11">
        <v>2</v>
      </c>
      <c r="P58" s="11">
        <v>1</v>
      </c>
      <c r="AA58" s="9">
        <f>SUM(E58:Z58)</f>
        <v>14</v>
      </c>
      <c r="AB58" s="9">
        <f>AA58/1</f>
        <v>14</v>
      </c>
      <c r="AC58" s="4">
        <f t="shared" si="0"/>
        <v>3</v>
      </c>
      <c r="AD58" s="4">
        <f t="shared" si="1"/>
        <v>1.5</v>
      </c>
      <c r="AE58" s="28">
        <f t="shared" si="2"/>
        <v>11</v>
      </c>
      <c r="AF58" s="4">
        <f t="shared" si="3"/>
        <v>5.5</v>
      </c>
    </row>
    <row r="59" spans="1:32" s="11" customFormat="1" ht="12.75">
      <c r="A59" s="11" t="s">
        <v>42</v>
      </c>
      <c r="B59" s="11" t="s">
        <v>36</v>
      </c>
      <c r="C59" s="11">
        <v>-26.4</v>
      </c>
      <c r="F59" s="11">
        <v>1</v>
      </c>
      <c r="J59" s="11">
        <v>1</v>
      </c>
      <c r="AA59" s="9">
        <f>SUM(E59:Z59)</f>
        <v>2</v>
      </c>
      <c r="AB59" s="9">
        <f>AA59/1</f>
        <v>2</v>
      </c>
      <c r="AC59" s="4">
        <f t="shared" si="0"/>
        <v>1</v>
      </c>
      <c r="AD59" s="4">
        <f t="shared" si="1"/>
        <v>0.5</v>
      </c>
      <c r="AE59" s="28">
        <f t="shared" si="2"/>
        <v>1</v>
      </c>
      <c r="AF59" s="4">
        <f t="shared" si="3"/>
        <v>0.5</v>
      </c>
    </row>
    <row r="60" spans="1:32" s="11" customFormat="1" ht="12.75">
      <c r="A60" s="11" t="s">
        <v>40</v>
      </c>
      <c r="B60" s="11" t="s">
        <v>36</v>
      </c>
      <c r="C60" s="11">
        <v>-22.7</v>
      </c>
      <c r="J60" s="11">
        <v>1</v>
      </c>
      <c r="T60" s="11">
        <v>5</v>
      </c>
      <c r="AA60" s="9">
        <f>SUM(E60:Z60)</f>
        <v>6</v>
      </c>
      <c r="AB60" s="9">
        <f>AA60/1</f>
        <v>6</v>
      </c>
      <c r="AC60" s="4">
        <f t="shared" si="0"/>
        <v>5</v>
      </c>
      <c r="AD60" s="4">
        <f t="shared" si="1"/>
        <v>2.5</v>
      </c>
      <c r="AE60" s="28">
        <f t="shared" si="2"/>
        <v>1</v>
      </c>
      <c r="AF60" s="4">
        <f t="shared" si="3"/>
        <v>0.5</v>
      </c>
    </row>
    <row r="61" spans="1:32" s="11" customFormat="1" ht="12.75">
      <c r="A61" s="11" t="s">
        <v>40</v>
      </c>
      <c r="B61" s="11" t="s">
        <v>36</v>
      </c>
      <c r="C61" s="11">
        <v>-25.8</v>
      </c>
      <c r="AA61" s="9">
        <f>SUM(E61:Z61)</f>
        <v>0</v>
      </c>
      <c r="AB61" s="9">
        <f>AA61/1</f>
        <v>0</v>
      </c>
      <c r="AC61" s="4">
        <f t="shared" si="0"/>
        <v>0</v>
      </c>
      <c r="AD61" s="4">
        <f t="shared" si="1"/>
        <v>0</v>
      </c>
      <c r="AE61" s="28">
        <f t="shared" si="2"/>
        <v>0</v>
      </c>
      <c r="AF61" s="4">
        <f t="shared" si="3"/>
        <v>0</v>
      </c>
    </row>
    <row r="62" spans="1:32" s="11" customFormat="1" ht="12.75">
      <c r="A62" s="11" t="s">
        <v>33</v>
      </c>
      <c r="B62" s="11" t="s">
        <v>36</v>
      </c>
      <c r="C62" s="11">
        <v>-21.2</v>
      </c>
      <c r="G62" s="11">
        <v>1</v>
      </c>
      <c r="J62" s="11">
        <v>7</v>
      </c>
      <c r="AA62" s="9">
        <f>SUM(E62:Z62)</f>
        <v>8</v>
      </c>
      <c r="AB62" s="9">
        <f>AA62/1</f>
        <v>8</v>
      </c>
      <c r="AC62" s="4">
        <f t="shared" si="0"/>
        <v>0</v>
      </c>
      <c r="AD62" s="4">
        <f t="shared" si="1"/>
        <v>0</v>
      </c>
      <c r="AE62" s="28">
        <f t="shared" si="2"/>
        <v>8</v>
      </c>
      <c r="AF62" s="4">
        <f t="shared" si="3"/>
        <v>4</v>
      </c>
    </row>
    <row r="63" spans="1:32" s="11" customFormat="1" ht="12.75">
      <c r="A63" s="11" t="s">
        <v>33</v>
      </c>
      <c r="B63" s="11" t="s">
        <v>36</v>
      </c>
      <c r="C63" s="11">
        <v>-17</v>
      </c>
      <c r="H63" s="11">
        <v>1</v>
      </c>
      <c r="AA63" s="9">
        <f>SUM(E63:Z63)</f>
        <v>1</v>
      </c>
      <c r="AB63" s="9">
        <f>AA63/1</f>
        <v>1</v>
      </c>
      <c r="AC63" s="4">
        <f t="shared" si="0"/>
        <v>1</v>
      </c>
      <c r="AD63" s="4">
        <f t="shared" si="1"/>
        <v>0.5</v>
      </c>
      <c r="AE63" s="28">
        <f t="shared" si="2"/>
        <v>0</v>
      </c>
      <c r="AF63" s="4">
        <f t="shared" si="3"/>
        <v>0</v>
      </c>
    </row>
    <row r="64" spans="1:32" s="11" customFormat="1" ht="12.75">
      <c r="A64" s="11" t="s">
        <v>33</v>
      </c>
      <c r="B64" s="11" t="s">
        <v>36</v>
      </c>
      <c r="C64" s="11">
        <v>-21.1</v>
      </c>
      <c r="N64" s="11">
        <v>1</v>
      </c>
      <c r="AA64" s="9">
        <f>SUM(E64:Z64)</f>
        <v>1</v>
      </c>
      <c r="AB64" s="9">
        <f>AA64/1</f>
        <v>1</v>
      </c>
      <c r="AC64" s="4">
        <f t="shared" si="0"/>
        <v>0</v>
      </c>
      <c r="AD64" s="4">
        <f t="shared" si="1"/>
        <v>0</v>
      </c>
      <c r="AE64" s="28">
        <f t="shared" si="2"/>
        <v>1</v>
      </c>
      <c r="AF64" s="4">
        <f t="shared" si="3"/>
        <v>0.5</v>
      </c>
    </row>
    <row r="65" spans="1:32" s="4" customFormat="1" ht="12.75">
      <c r="A65" s="11" t="s">
        <v>33</v>
      </c>
      <c r="B65" s="11" t="s">
        <v>36</v>
      </c>
      <c r="C65" s="11">
        <v>-21.1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9">
        <f>SUM(E65:Z65)</f>
        <v>1</v>
      </c>
      <c r="AB65" s="9">
        <f>AA65/1</f>
        <v>1</v>
      </c>
      <c r="AC65" s="4">
        <f t="shared" si="0"/>
        <v>0</v>
      </c>
      <c r="AD65" s="4">
        <f t="shared" si="1"/>
        <v>0</v>
      </c>
      <c r="AE65" s="28">
        <f t="shared" si="2"/>
        <v>1</v>
      </c>
      <c r="AF65" s="4">
        <f t="shared" si="3"/>
        <v>0.5</v>
      </c>
    </row>
    <row r="66" spans="1:32" s="20" customFormat="1" ht="12.75">
      <c r="A66" s="11" t="s">
        <v>33</v>
      </c>
      <c r="B66" s="11" t="s">
        <v>36</v>
      </c>
      <c r="C66" s="11">
        <v>-21.1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9">
        <f>SUM(E66:Z66)</f>
        <v>1</v>
      </c>
      <c r="AB66" s="9">
        <f>AA66/1</f>
        <v>1</v>
      </c>
      <c r="AC66" s="4">
        <f t="shared" si="0"/>
        <v>0</v>
      </c>
      <c r="AD66" s="4">
        <f t="shared" si="1"/>
        <v>0</v>
      </c>
      <c r="AE66" s="28">
        <f t="shared" si="2"/>
        <v>1</v>
      </c>
      <c r="AF66" s="4">
        <f t="shared" si="3"/>
        <v>0.5</v>
      </c>
    </row>
    <row r="67" spans="1:32" s="4" customFormat="1" ht="12.75">
      <c r="A67" s="11" t="s">
        <v>33</v>
      </c>
      <c r="B67" s="11" t="s">
        <v>36</v>
      </c>
      <c r="C67" s="11">
        <v>-24.8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9">
        <f>SUM(E67:Z67)</f>
        <v>1</v>
      </c>
      <c r="AB67" s="9">
        <f>AA67/1</f>
        <v>1</v>
      </c>
      <c r="AC67" s="4">
        <f t="shared" si="0"/>
        <v>0</v>
      </c>
      <c r="AD67" s="4">
        <f t="shared" si="1"/>
        <v>0</v>
      </c>
      <c r="AE67" s="28">
        <f t="shared" si="2"/>
        <v>1</v>
      </c>
      <c r="AF67" s="4">
        <f t="shared" si="3"/>
        <v>0.5</v>
      </c>
    </row>
    <row r="68" spans="1:32" s="4" customFormat="1" ht="12.75">
      <c r="A68" s="11" t="s">
        <v>33</v>
      </c>
      <c r="B68" s="11" t="s">
        <v>36</v>
      </c>
      <c r="C68" s="11">
        <v>-23</v>
      </c>
      <c r="D68" s="11"/>
      <c r="E68" s="11"/>
      <c r="F68" s="11">
        <v>5</v>
      </c>
      <c r="G68" s="11"/>
      <c r="H68" s="11">
        <v>3</v>
      </c>
      <c r="I68" s="11"/>
      <c r="J68" s="11"/>
      <c r="K68" s="11"/>
      <c r="L68" s="11"/>
      <c r="M68" s="11"/>
      <c r="N68" s="11">
        <v>4</v>
      </c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9">
        <f>SUM(E68:Z68)</f>
        <v>12</v>
      </c>
      <c r="AB68" s="9">
        <f>AA68/1</f>
        <v>12</v>
      </c>
      <c r="AC68" s="4">
        <f>E68+H68+F68+W68+T68+U68</f>
        <v>8</v>
      </c>
      <c r="AD68" s="4">
        <f>AC68/2</f>
        <v>4</v>
      </c>
      <c r="AE68" s="28">
        <f>SUM(E68:Z68)-AC68</f>
        <v>4</v>
      </c>
      <c r="AF68" s="4">
        <f>AE68/2</f>
        <v>2</v>
      </c>
    </row>
    <row r="69" spans="1:32" s="11" customFormat="1" ht="12.75">
      <c r="A69" s="11" t="s">
        <v>33</v>
      </c>
      <c r="B69" s="11" t="s">
        <v>36</v>
      </c>
      <c r="C69" s="11">
        <v>-21.3</v>
      </c>
      <c r="F69" s="11">
        <v>5</v>
      </c>
      <c r="H69" s="11">
        <v>3</v>
      </c>
      <c r="N69" s="11">
        <v>4</v>
      </c>
      <c r="AA69" s="9">
        <f>SUM(E69:Z69)</f>
        <v>12</v>
      </c>
      <c r="AB69" s="9">
        <f>AA69/1</f>
        <v>12</v>
      </c>
      <c r="AC69" s="4">
        <f>E69+H69+F69+W69+T69+U69</f>
        <v>8</v>
      </c>
      <c r="AD69" s="4">
        <f>AC69/2</f>
        <v>4</v>
      </c>
      <c r="AE69" s="28">
        <f>SUM(E69:Z69)-AC69</f>
        <v>4</v>
      </c>
      <c r="AF69" s="4">
        <f>AE69/2</f>
        <v>2</v>
      </c>
    </row>
    <row r="70" spans="1:32" ht="12.75">
      <c r="A70" s="11" t="s">
        <v>33</v>
      </c>
      <c r="B70" s="11" t="s">
        <v>36</v>
      </c>
      <c r="C70" s="11">
        <v>-25.4</v>
      </c>
      <c r="D70" s="11"/>
      <c r="E70" s="11">
        <v>4</v>
      </c>
      <c r="F70" s="11"/>
      <c r="G70" s="11"/>
      <c r="H70" s="11"/>
      <c r="I70" s="11"/>
      <c r="J70" s="11"/>
      <c r="K70" s="11"/>
      <c r="L70" s="11"/>
      <c r="M70" s="11"/>
      <c r="N70" s="11">
        <v>1</v>
      </c>
      <c r="O70" s="11">
        <v>1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9">
        <f>SUM(E70:Z70)</f>
        <v>6</v>
      </c>
      <c r="AB70" s="9">
        <f>AA70/1</f>
        <v>6</v>
      </c>
      <c r="AC70" s="4">
        <f>E70+H70+F70+W70+T70+U70</f>
        <v>4</v>
      </c>
      <c r="AD70" s="4">
        <f>AC70/2</f>
        <v>2</v>
      </c>
      <c r="AE70" s="28">
        <f>SUM(E70:Z70)-AC70</f>
        <v>2</v>
      </c>
      <c r="AF70" s="4">
        <f>AE70/2</f>
        <v>1</v>
      </c>
    </row>
    <row r="71" spans="1:32" ht="12.75">
      <c r="A71" s="11" t="s">
        <v>42</v>
      </c>
      <c r="B71" s="11" t="s">
        <v>36</v>
      </c>
      <c r="C71" s="11">
        <v>-17.9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9">
        <f>SUM(E71:Z71)</f>
        <v>0</v>
      </c>
      <c r="AB71" s="9">
        <f>AA71/1</f>
        <v>0</v>
      </c>
      <c r="AC71" s="4">
        <f>E71+H71+F71+W71+T71+U71</f>
        <v>0</v>
      </c>
      <c r="AD71" s="4">
        <f>AC71/2</f>
        <v>0</v>
      </c>
      <c r="AE71" s="28">
        <f>SUM(E71:Z71)-AC71</f>
        <v>0</v>
      </c>
      <c r="AF71" s="4">
        <f>AE71/2</f>
        <v>0</v>
      </c>
    </row>
    <row r="72" spans="1:32" ht="12.75">
      <c r="A72" s="11" t="s">
        <v>42</v>
      </c>
      <c r="B72" s="11" t="s">
        <v>36</v>
      </c>
      <c r="C72" s="11">
        <v>-21.7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9">
        <f>SUM(E72:Z72)</f>
        <v>0</v>
      </c>
      <c r="AB72" s="9">
        <f>AA72/1</f>
        <v>0</v>
      </c>
      <c r="AC72" s="4">
        <f>E72+H72+F72+W72+T72+U72</f>
        <v>0</v>
      </c>
      <c r="AD72" s="4">
        <f>AC72/2</f>
        <v>0</v>
      </c>
      <c r="AE72" s="28">
        <f>SUM(E72:Z72)-AC72</f>
        <v>0</v>
      </c>
      <c r="AF72" s="4">
        <f>AE72/2</f>
        <v>0</v>
      </c>
    </row>
    <row r="73" spans="4:32" ht="12.75">
      <c r="D73" s="3" t="s">
        <v>73</v>
      </c>
      <c r="E73" s="3">
        <f>SUM(E3:E72)</f>
        <v>43</v>
      </c>
      <c r="F73" s="3">
        <f>SUM(F3:F72)</f>
        <v>30</v>
      </c>
      <c r="G73" s="3">
        <f>SUM(G3:G72)</f>
        <v>20</v>
      </c>
      <c r="H73" s="3">
        <f>SUM(H3:H72)</f>
        <v>23</v>
      </c>
      <c r="I73" s="3">
        <f>SUM(I3:I72)</f>
        <v>0</v>
      </c>
      <c r="J73" s="3">
        <f>SUM(J3:J72)</f>
        <v>86</v>
      </c>
      <c r="K73" s="3">
        <f>SUM(K3:K72)</f>
        <v>4</v>
      </c>
      <c r="L73" s="3">
        <f>SUM(L3:L72)</f>
        <v>1</v>
      </c>
      <c r="M73" s="3">
        <f>SUM(M3:M72)</f>
        <v>0</v>
      </c>
      <c r="N73" s="3">
        <f>SUM(N3:N72)</f>
        <v>44</v>
      </c>
      <c r="O73" s="3">
        <f>SUM(O3:O72)</f>
        <v>8</v>
      </c>
      <c r="P73" s="3">
        <f>SUM(P3:P72)</f>
        <v>10</v>
      </c>
      <c r="Q73" s="3">
        <f>SUM(Q3:Q72)</f>
        <v>4</v>
      </c>
      <c r="R73" s="3">
        <f>SUM(R3:R72)</f>
        <v>1</v>
      </c>
      <c r="S73" s="3">
        <f>SUM(S3:S72)</f>
        <v>0</v>
      </c>
      <c r="T73" s="3">
        <f>SUM(T3:T72)</f>
        <v>23</v>
      </c>
      <c r="U73" s="3">
        <f>SUM(U3:U72)</f>
        <v>0</v>
      </c>
      <c r="V73" s="3">
        <f>SUM(V3:V72)</f>
        <v>0</v>
      </c>
      <c r="W73" s="3">
        <f>SUM(W3:W72)</f>
        <v>0</v>
      </c>
      <c r="X73" s="3">
        <f>SUM(X3:X72)</f>
        <v>2</v>
      </c>
      <c r="Y73" s="3">
        <f>SUM(Y3:Y72)</f>
        <v>3</v>
      </c>
      <c r="Z73" s="3">
        <f>SUM(Z3:Z72)</f>
        <v>0</v>
      </c>
      <c r="AA73" s="3">
        <f>SUM(AA3:AA72)</f>
        <v>302</v>
      </c>
      <c r="AB73" s="3">
        <f>AVERAGE(AB3:AB72)</f>
        <v>4.314285714285714</v>
      </c>
      <c r="AC73" s="3">
        <f>SUM(AC3:AC72)</f>
        <v>119</v>
      </c>
      <c r="AD73" s="3">
        <f>AVERAGE(AD3:AD72)</f>
        <v>0.85</v>
      </c>
      <c r="AE73" s="3">
        <f>SUM(AE3:AE72)</f>
        <v>183</v>
      </c>
      <c r="AF73" s="3">
        <f>AVERAGE(AF3:AF72)</f>
        <v>1.3071428571428572</v>
      </c>
    </row>
    <row r="74" spans="27:32" ht="12.75">
      <c r="AA74" s="3" t="s">
        <v>76</v>
      </c>
      <c r="AB74" s="3">
        <f>STDEVA(AB3:AB72)</f>
        <v>4.6704214412538185</v>
      </c>
      <c r="AC74" s="3" t="s">
        <v>76</v>
      </c>
      <c r="AD74" s="3">
        <f>STDEVA(AD3:AD72)</f>
        <v>1.2404709250691968</v>
      </c>
      <c r="AE74" s="3" t="s">
        <v>76</v>
      </c>
      <c r="AF74" s="3">
        <f>STDEVA(AF3:AF72)</f>
        <v>1.542379248891792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30">
      <selection activeCell="G57" sqref="G57"/>
    </sheetView>
  </sheetViews>
  <sheetFormatPr defaultColWidth="9.140625" defaultRowHeight="12.75"/>
  <cols>
    <col min="1" max="1" width="5.7109375" style="3" customWidth="1"/>
    <col min="2" max="2" width="14.421875" style="3" customWidth="1"/>
    <col min="3" max="3" width="9.57421875" style="3" customWidth="1"/>
    <col min="4" max="4" width="13.421875" style="3" customWidth="1"/>
    <col min="5" max="5" width="4.28125" style="3" customWidth="1"/>
    <col min="6" max="26" width="3.7109375" style="3" customWidth="1"/>
    <col min="27" max="27" width="9.140625" style="3" customWidth="1"/>
    <col min="28" max="28" width="11.8515625" style="3" customWidth="1"/>
    <col min="29" max="16384" width="9.140625" style="3" customWidth="1"/>
  </cols>
  <sheetData>
    <row r="1" ht="12.75">
      <c r="E1" s="3" t="s">
        <v>66</v>
      </c>
    </row>
    <row r="2" spans="1:28" ht="12.75">
      <c r="A2" s="3" t="s">
        <v>32</v>
      </c>
      <c r="B2" s="3" t="s">
        <v>22</v>
      </c>
      <c r="C2" s="3" t="s">
        <v>30</v>
      </c>
      <c r="D2" s="3" t="s">
        <v>27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</row>
    <row r="3" spans="1:28" s="9" customFormat="1" ht="12.75">
      <c r="A3" s="8" t="s">
        <v>33</v>
      </c>
      <c r="B3" s="9" t="s">
        <v>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f>SUM(E3:Z3)</f>
        <v>0</v>
      </c>
      <c r="AB3" s="9">
        <f>AA3/2</f>
        <v>0</v>
      </c>
    </row>
    <row r="4" spans="1:28" s="11" customFormat="1" ht="12.75">
      <c r="A4" s="9" t="s">
        <v>35</v>
      </c>
      <c r="B4" s="9" t="s">
        <v>2</v>
      </c>
      <c r="C4" s="9"/>
      <c r="D4" s="9"/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f>SUM(E4:Z4)</f>
        <v>0</v>
      </c>
      <c r="AB4" s="9">
        <f>AA4/2</f>
        <v>0</v>
      </c>
    </row>
    <row r="5" spans="1:28" s="9" customFormat="1" ht="12.75">
      <c r="A5" s="9" t="s">
        <v>35</v>
      </c>
      <c r="B5" s="9" t="s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2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f>SUM(E5:Z5)</f>
        <v>4</v>
      </c>
      <c r="AB5" s="9">
        <f>AA5/2</f>
        <v>2</v>
      </c>
    </row>
    <row r="6" spans="1:28" s="9" customFormat="1" ht="12.75">
      <c r="A6" s="9" t="s">
        <v>35</v>
      </c>
      <c r="B6" s="9" t="s">
        <v>2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f>SUM(E6:Z6)</f>
        <v>1</v>
      </c>
      <c r="AB6" s="9">
        <f>AA6/2</f>
        <v>0.5</v>
      </c>
    </row>
    <row r="7" spans="1:28" s="9" customFormat="1" ht="12.75">
      <c r="A7" s="9" t="s">
        <v>35</v>
      </c>
      <c r="B7" s="9" t="s">
        <v>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f>SUM(E7:Z7)</f>
        <v>1</v>
      </c>
      <c r="AB7" s="9">
        <f>AA7/2</f>
        <v>0.5</v>
      </c>
    </row>
    <row r="8" spans="1:28" s="9" customFormat="1" ht="12.75">
      <c r="A8" s="9" t="s">
        <v>35</v>
      </c>
      <c r="B8" s="9" t="s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f>SUM(E8:Z8)</f>
        <v>1</v>
      </c>
      <c r="AB8" s="9">
        <f>AA8/2</f>
        <v>0.5</v>
      </c>
    </row>
    <row r="9" spans="1:28" s="9" customFormat="1" ht="12.75">
      <c r="A9" s="9" t="s">
        <v>35</v>
      </c>
      <c r="B9" s="9" t="s">
        <v>2</v>
      </c>
      <c r="E9" s="9">
        <v>0</v>
      </c>
      <c r="F9" s="9">
        <v>0</v>
      </c>
      <c r="G9" s="9">
        <v>1</v>
      </c>
      <c r="H9" s="9">
        <v>3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f>SUM(E9:Z9)</f>
        <v>5</v>
      </c>
      <c r="AB9" s="9">
        <f>AA9/2</f>
        <v>2.5</v>
      </c>
    </row>
    <row r="10" spans="1:28" s="11" customFormat="1" ht="12.75">
      <c r="A10" s="9" t="s">
        <v>35</v>
      </c>
      <c r="B10" s="9" t="s">
        <v>2</v>
      </c>
      <c r="C10" s="9"/>
      <c r="D10" s="9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f>SUM(E10:Z10)</f>
        <v>3</v>
      </c>
      <c r="AB10" s="9">
        <f>AA10/2</f>
        <v>1.5</v>
      </c>
    </row>
    <row r="11" spans="1:28" s="11" customFormat="1" ht="12.75">
      <c r="A11" s="9" t="s">
        <v>35</v>
      </c>
      <c r="B11" s="9" t="s">
        <v>2</v>
      </c>
      <c r="C11" s="9"/>
      <c r="D11" s="9"/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f>SUM(E11:Z11)</f>
        <v>3</v>
      </c>
      <c r="AB11" s="9">
        <f>AA11/2</f>
        <v>1.5</v>
      </c>
    </row>
    <row r="12" spans="1:28" s="9" customFormat="1" ht="12.75">
      <c r="A12" s="9" t="s">
        <v>35</v>
      </c>
      <c r="B12" s="9" t="s">
        <v>2</v>
      </c>
      <c r="E12" s="9">
        <v>2</v>
      </c>
      <c r="F12" s="9">
        <v>0</v>
      </c>
      <c r="G12" s="9">
        <v>0</v>
      </c>
      <c r="H12" s="9">
        <v>2</v>
      </c>
      <c r="I12" s="9">
        <v>0</v>
      </c>
      <c r="J12" s="9">
        <v>1</v>
      </c>
      <c r="K12" s="9">
        <v>0</v>
      </c>
      <c r="L12" s="9">
        <v>0</v>
      </c>
      <c r="M12" s="9">
        <v>0</v>
      </c>
      <c r="N12" s="9">
        <v>1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f>SUM(E12:Z12)</f>
        <v>7</v>
      </c>
      <c r="AB12" s="9">
        <f>AA12/2</f>
        <v>3.5</v>
      </c>
    </row>
    <row r="13" spans="1:28" s="9" customFormat="1" ht="12.75">
      <c r="A13" s="9" t="s">
        <v>33</v>
      </c>
      <c r="B13" s="9" t="s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f>SUM(E13:Z13)</f>
        <v>0</v>
      </c>
      <c r="AB13" s="9">
        <f>AA13/2</f>
        <v>0</v>
      </c>
    </row>
    <row r="14" spans="1:28" s="11" customFormat="1" ht="12.75">
      <c r="A14" s="9" t="s">
        <v>33</v>
      </c>
      <c r="B14" s="9" t="s">
        <v>2</v>
      </c>
      <c r="C14" s="9"/>
      <c r="D14" s="9"/>
      <c r="E14" s="9">
        <v>2</v>
      </c>
      <c r="F14" s="9">
        <v>0</v>
      </c>
      <c r="G14" s="9">
        <v>0</v>
      </c>
      <c r="H14" s="9">
        <v>5</v>
      </c>
      <c r="I14" s="9">
        <v>1</v>
      </c>
      <c r="J14" s="9">
        <v>4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f>SUM(E14:Z14)</f>
        <v>13</v>
      </c>
      <c r="AB14" s="9">
        <f>AA14/2</f>
        <v>6.5</v>
      </c>
    </row>
    <row r="15" spans="1:28" s="9" customFormat="1" ht="12.75">
      <c r="A15" s="9" t="s">
        <v>33</v>
      </c>
      <c r="B15" s="9" t="s">
        <v>2</v>
      </c>
      <c r="E15" s="9">
        <v>2</v>
      </c>
      <c r="F15" s="9">
        <v>0</v>
      </c>
      <c r="G15" s="9">
        <v>0</v>
      </c>
      <c r="H15" s="9">
        <v>5</v>
      </c>
      <c r="I15" s="9">
        <v>1</v>
      </c>
      <c r="J15" s="9">
        <v>4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f>SUM(E15:Z15)</f>
        <v>13</v>
      </c>
      <c r="AB15" s="9">
        <f>AA15/2</f>
        <v>6.5</v>
      </c>
    </row>
    <row r="16" spans="1:28" s="9" customFormat="1" ht="12.75">
      <c r="A16" s="9" t="s">
        <v>33</v>
      </c>
      <c r="B16" s="9" t="s">
        <v>2</v>
      </c>
      <c r="E16" s="9">
        <v>2</v>
      </c>
      <c r="F16" s="9">
        <v>0</v>
      </c>
      <c r="G16" s="9">
        <v>0</v>
      </c>
      <c r="H16" s="9">
        <v>13</v>
      </c>
      <c r="I16" s="9">
        <v>3</v>
      </c>
      <c r="J16" s="9">
        <v>5</v>
      </c>
      <c r="K16" s="9">
        <v>2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f>SUM(E16:Z16)</f>
        <v>27</v>
      </c>
      <c r="AB16" s="9">
        <f>AA16/2</f>
        <v>13.5</v>
      </c>
    </row>
    <row r="17" spans="1:28" s="11" customFormat="1" ht="12.75">
      <c r="A17" s="9" t="s">
        <v>33</v>
      </c>
      <c r="B17" s="9" t="s">
        <v>2</v>
      </c>
      <c r="C17" s="9"/>
      <c r="D17" s="9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15</v>
      </c>
      <c r="K17" s="9">
        <v>1</v>
      </c>
      <c r="L17" s="9">
        <v>0</v>
      </c>
      <c r="M17" s="9">
        <v>0</v>
      </c>
      <c r="N17" s="9">
        <v>4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0</v>
      </c>
      <c r="AA17" s="9">
        <f>SUM(E17:Z17)</f>
        <v>22</v>
      </c>
      <c r="AB17" s="9">
        <f>AA17/2</f>
        <v>11</v>
      </c>
    </row>
    <row r="18" spans="1:28" s="11" customFormat="1" ht="12.75">
      <c r="A18" s="9" t="s">
        <v>33</v>
      </c>
      <c r="B18" s="9" t="s">
        <v>2</v>
      </c>
      <c r="C18" s="9"/>
      <c r="D18" s="9"/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f>SUM(E18:Z18)</f>
        <v>3</v>
      </c>
      <c r="AB18" s="9">
        <f>AA18/2</f>
        <v>1.5</v>
      </c>
    </row>
    <row r="19" spans="1:28" s="11" customFormat="1" ht="12.75">
      <c r="A19" s="9" t="s">
        <v>33</v>
      </c>
      <c r="B19" s="9" t="s">
        <v>2</v>
      </c>
      <c r="C19" s="9"/>
      <c r="D19" s="9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f>SUM(E19:Z19)</f>
        <v>10</v>
      </c>
      <c r="AB19" s="9">
        <f>AA19/2</f>
        <v>5</v>
      </c>
    </row>
    <row r="20" spans="1:28" s="15" customFormat="1" ht="12.75">
      <c r="A20" s="9" t="s">
        <v>33</v>
      </c>
      <c r="B20" s="9" t="s">
        <v>2</v>
      </c>
      <c r="C20" s="9"/>
      <c r="D20" s="9"/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1</v>
      </c>
      <c r="K20" s="9">
        <v>0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</v>
      </c>
      <c r="Y20" s="9">
        <v>0</v>
      </c>
      <c r="Z20" s="9">
        <v>0</v>
      </c>
      <c r="AA20" s="9">
        <f>SUM(E20:Z20)</f>
        <v>4</v>
      </c>
      <c r="AB20" s="9">
        <f>AA20/2</f>
        <v>2</v>
      </c>
    </row>
    <row r="21" spans="1:28" s="4" customFormat="1" ht="12.75">
      <c r="A21" s="9" t="s">
        <v>33</v>
      </c>
      <c r="B21" s="9" t="s">
        <v>2</v>
      </c>
      <c r="C21" s="9"/>
      <c r="D21" s="9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1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f>SUM(E21:Z21)</f>
        <v>1</v>
      </c>
      <c r="AB21" s="9">
        <f>AA21/2</f>
        <v>0.5</v>
      </c>
    </row>
    <row r="22" spans="1:28" s="11" customFormat="1" ht="12.75">
      <c r="A22" s="9" t="s">
        <v>33</v>
      </c>
      <c r="B22" s="9" t="s">
        <v>2</v>
      </c>
      <c r="C22" s="9"/>
      <c r="D22" s="9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f>SUM(E22:Z22)</f>
        <v>1</v>
      </c>
      <c r="AB22" s="9">
        <f>AA22/2</f>
        <v>0.5</v>
      </c>
    </row>
    <row r="23" spans="1:28" s="11" customFormat="1" ht="12.75">
      <c r="A23" s="9" t="s">
        <v>33</v>
      </c>
      <c r="B23" s="9" t="s">
        <v>2</v>
      </c>
      <c r="C23" s="9"/>
      <c r="D23" s="9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f>SUM(E23:Z23)</f>
        <v>0</v>
      </c>
      <c r="AB23" s="9">
        <f>AA23/2</f>
        <v>0</v>
      </c>
    </row>
    <row r="24" spans="1:28" s="11" customFormat="1" ht="12.75">
      <c r="A24" s="9" t="s">
        <v>38</v>
      </c>
      <c r="B24" s="9" t="s">
        <v>2</v>
      </c>
      <c r="C24" s="9"/>
      <c r="D24" s="9"/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f>SUM(E24:Z24)</f>
        <v>3</v>
      </c>
      <c r="AB24" s="9">
        <f>AA24/2</f>
        <v>1.5</v>
      </c>
    </row>
    <row r="25" spans="1:28" s="11" customFormat="1" ht="12.75">
      <c r="A25" s="9" t="s">
        <v>39</v>
      </c>
      <c r="B25" s="9" t="s">
        <v>2</v>
      </c>
      <c r="C25" s="9"/>
      <c r="D25" s="9"/>
      <c r="E25" s="9">
        <v>0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f>SUM(E25:Z25)</f>
        <v>1</v>
      </c>
      <c r="AB25" s="9">
        <f>AA25/2</f>
        <v>0.5</v>
      </c>
    </row>
    <row r="26" spans="1:28" s="11" customFormat="1" ht="12.75">
      <c r="A26" s="9" t="s">
        <v>39</v>
      </c>
      <c r="B26" s="9" t="s">
        <v>2</v>
      </c>
      <c r="C26" s="9"/>
      <c r="D26" s="9"/>
      <c r="E26" s="9">
        <v>0</v>
      </c>
      <c r="F26" s="9">
        <v>0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f>SUM(E26:Z26)</f>
        <v>1</v>
      </c>
      <c r="AB26" s="9">
        <f>AA26/2</f>
        <v>0.5</v>
      </c>
    </row>
    <row r="27" spans="1:28" s="11" customFormat="1" ht="12.75">
      <c r="A27" s="9" t="s">
        <v>39</v>
      </c>
      <c r="B27" s="9" t="s">
        <v>2</v>
      </c>
      <c r="C27" s="9"/>
      <c r="D27" s="9"/>
      <c r="E27" s="9">
        <v>0</v>
      </c>
      <c r="F27" s="9">
        <v>0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f>SUM(E27:Z27)</f>
        <v>1</v>
      </c>
      <c r="AB27" s="9">
        <f>AA27/2</f>
        <v>0.5</v>
      </c>
    </row>
    <row r="28" spans="1:28" s="11" customFormat="1" ht="12.75">
      <c r="A28" s="9" t="s">
        <v>39</v>
      </c>
      <c r="B28" s="9" t="s">
        <v>2</v>
      </c>
      <c r="C28" s="9"/>
      <c r="D28" s="9"/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f>SUM(E28:Z28)</f>
        <v>1</v>
      </c>
      <c r="AB28" s="9">
        <f>AA28/2</f>
        <v>0.5</v>
      </c>
    </row>
    <row r="29" spans="1:28" s="9" customFormat="1" ht="12.75">
      <c r="A29" s="9" t="s">
        <v>39</v>
      </c>
      <c r="B29" s="9" t="s">
        <v>2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f>SUM(E29:Z29)</f>
        <v>1</v>
      </c>
      <c r="AB29" s="9">
        <f>AA29/2</f>
        <v>0.5</v>
      </c>
    </row>
    <row r="30" spans="1:28" s="11" customFormat="1" ht="12.75">
      <c r="A30" s="9" t="s">
        <v>33</v>
      </c>
      <c r="B30" s="9" t="s">
        <v>2</v>
      </c>
      <c r="C30" s="9"/>
      <c r="D30" s="9"/>
      <c r="E30" s="9">
        <v>0</v>
      </c>
      <c r="F30" s="9">
        <v>0</v>
      </c>
      <c r="G30" s="9">
        <v>0</v>
      </c>
      <c r="H30" s="9">
        <v>3</v>
      </c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1</v>
      </c>
      <c r="W30" s="9">
        <v>1</v>
      </c>
      <c r="X30" s="9">
        <v>0</v>
      </c>
      <c r="Y30" s="9">
        <v>0</v>
      </c>
      <c r="Z30" s="9">
        <v>0</v>
      </c>
      <c r="AA30" s="9">
        <f>SUM(E30:Z30)</f>
        <v>6</v>
      </c>
      <c r="AB30" s="9">
        <f>AA30/2</f>
        <v>3</v>
      </c>
    </row>
    <row r="31" spans="1:28" s="11" customFormat="1" ht="12.75">
      <c r="A31" s="9" t="s">
        <v>40</v>
      </c>
      <c r="B31" s="9" t="s">
        <v>2</v>
      </c>
      <c r="C31" s="9"/>
      <c r="D31" s="9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3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1</v>
      </c>
      <c r="W31" s="9">
        <v>0</v>
      </c>
      <c r="X31" s="9">
        <v>0</v>
      </c>
      <c r="Y31" s="9">
        <v>0</v>
      </c>
      <c r="Z31" s="9">
        <v>0</v>
      </c>
      <c r="AA31" s="9">
        <f>SUM(E31:Z31)</f>
        <v>5</v>
      </c>
      <c r="AB31" s="9">
        <f>AA31/2</f>
        <v>2.5</v>
      </c>
    </row>
    <row r="32" spans="1:28" s="11" customFormat="1" ht="12.75">
      <c r="A32" s="9" t="s">
        <v>40</v>
      </c>
      <c r="B32" s="9" t="s">
        <v>2</v>
      </c>
      <c r="C32" s="9"/>
      <c r="D32" s="9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f>SUM(E32:Z32)</f>
        <v>0</v>
      </c>
      <c r="AB32" s="9">
        <f>AA32/2</f>
        <v>0</v>
      </c>
    </row>
    <row r="33" spans="1:28" s="9" customFormat="1" ht="12.75">
      <c r="A33" s="9" t="s">
        <v>39</v>
      </c>
      <c r="B33" s="9" t="s">
        <v>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f>SUM(E33:Z33)</f>
        <v>0</v>
      </c>
      <c r="AB33" s="9">
        <f>AA33/2</f>
        <v>0</v>
      </c>
    </row>
    <row r="34" spans="1:28" s="9" customFormat="1" ht="12.75">
      <c r="A34" s="9" t="s">
        <v>39</v>
      </c>
      <c r="B34" s="9" t="s">
        <v>2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f>SUM(E34:Z34)</f>
        <v>0</v>
      </c>
      <c r="AB34" s="9">
        <f>AA34/2</f>
        <v>0</v>
      </c>
    </row>
    <row r="35" spans="1:28" s="9" customFormat="1" ht="12.75">
      <c r="A35" s="9" t="s">
        <v>33</v>
      </c>
      <c r="B35" s="28" t="s">
        <v>2</v>
      </c>
      <c r="E35" s="9">
        <v>0</v>
      </c>
      <c r="F35" s="9">
        <v>0</v>
      </c>
      <c r="G35" s="9">
        <v>0</v>
      </c>
      <c r="H35" s="9">
        <v>2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f>SUM(E35:Z35)</f>
        <v>2</v>
      </c>
      <c r="AB35" s="9">
        <f>AA35/2</f>
        <v>1</v>
      </c>
    </row>
    <row r="36" spans="1:28" s="11" customFormat="1" ht="12.75">
      <c r="A36" s="9" t="s">
        <v>33</v>
      </c>
      <c r="B36" s="9" t="s">
        <v>2</v>
      </c>
      <c r="C36" s="9"/>
      <c r="D36" s="9"/>
      <c r="E36" s="9">
        <v>0</v>
      </c>
      <c r="F36" s="9">
        <v>0</v>
      </c>
      <c r="G36" s="9">
        <v>0</v>
      </c>
      <c r="H36" s="9">
        <v>2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f>SUM(E36:Z36)</f>
        <v>2</v>
      </c>
      <c r="AB36" s="9">
        <f>AA36/2</f>
        <v>1</v>
      </c>
    </row>
    <row r="37" spans="1:28" s="9" customFormat="1" ht="12.75">
      <c r="A37" s="9" t="s">
        <v>33</v>
      </c>
      <c r="B37" s="9" t="s">
        <v>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15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f>SUM(E37:Z37)</f>
        <v>15</v>
      </c>
      <c r="AB37" s="9">
        <f>AA37/2</f>
        <v>7.5</v>
      </c>
    </row>
    <row r="38" spans="1:28" s="24" customFormat="1" ht="12.75">
      <c r="A38" s="9" t="s">
        <v>33</v>
      </c>
      <c r="B38" s="9" t="s">
        <v>2</v>
      </c>
      <c r="C38" s="9"/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15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f>SUM(E38:Z38)</f>
        <v>15</v>
      </c>
      <c r="AB38" s="9">
        <f>AA38/2</f>
        <v>7.5</v>
      </c>
    </row>
    <row r="39" spans="1:28" s="9" customFormat="1" ht="12.75">
      <c r="A39" s="9" t="s">
        <v>33</v>
      </c>
      <c r="B39" s="9" t="s">
        <v>2</v>
      </c>
      <c r="E39" s="9">
        <v>0</v>
      </c>
      <c r="F39" s="9">
        <v>6</v>
      </c>
      <c r="G39" s="9">
        <v>0</v>
      </c>
      <c r="H39" s="9">
        <v>0</v>
      </c>
      <c r="I39" s="9">
        <v>1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f>SUM(E39:Z39)</f>
        <v>8</v>
      </c>
      <c r="AB39" s="9">
        <f>AA39/2</f>
        <v>4</v>
      </c>
    </row>
    <row r="40" spans="1:28" s="15" customFormat="1" ht="12.75">
      <c r="A40" s="9" t="s">
        <v>42</v>
      </c>
      <c r="B40" s="9" t="s">
        <v>2</v>
      </c>
      <c r="C40" s="9"/>
      <c r="D40" s="9"/>
      <c r="E40" s="9">
        <v>36</v>
      </c>
      <c r="F40" s="9">
        <v>0</v>
      </c>
      <c r="G40" s="9">
        <v>4</v>
      </c>
      <c r="H40" s="9">
        <v>0</v>
      </c>
      <c r="I40" s="9">
        <v>0</v>
      </c>
      <c r="J40" s="9">
        <v>1</v>
      </c>
      <c r="K40" s="9">
        <v>3</v>
      </c>
      <c r="L40" s="9">
        <v>0</v>
      </c>
      <c r="M40" s="9">
        <v>0</v>
      </c>
      <c r="N40" s="9">
        <v>1</v>
      </c>
      <c r="O40" s="9">
        <v>1</v>
      </c>
      <c r="P40" s="9">
        <v>0</v>
      </c>
      <c r="Q40" s="9">
        <v>1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f>SUM(E40:Z40)</f>
        <v>47</v>
      </c>
      <c r="AB40" s="9">
        <f>AA40/2</f>
        <v>23.5</v>
      </c>
    </row>
    <row r="41" spans="1:28" s="9" customFormat="1" ht="12.75">
      <c r="A41" s="9" t="s">
        <v>42</v>
      </c>
      <c r="B41" s="9" t="s">
        <v>2</v>
      </c>
      <c r="E41" s="9">
        <v>36</v>
      </c>
      <c r="F41" s="9">
        <v>0</v>
      </c>
      <c r="G41" s="9">
        <v>4</v>
      </c>
      <c r="H41" s="9">
        <v>0</v>
      </c>
      <c r="I41" s="9">
        <v>0</v>
      </c>
      <c r="J41" s="9">
        <v>1</v>
      </c>
      <c r="K41" s="9">
        <v>3</v>
      </c>
      <c r="L41" s="9">
        <v>0</v>
      </c>
      <c r="M41" s="9">
        <v>0</v>
      </c>
      <c r="N41" s="9">
        <v>1</v>
      </c>
      <c r="O41" s="9">
        <v>1</v>
      </c>
      <c r="P41" s="9">
        <v>0</v>
      </c>
      <c r="Q41" s="9">
        <v>1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f>SUM(E41:Z41)</f>
        <v>47</v>
      </c>
      <c r="AB41" s="9">
        <f>AA41/2</f>
        <v>23.5</v>
      </c>
    </row>
    <row r="42" spans="1:28" s="11" customFormat="1" ht="12.75">
      <c r="A42" s="9" t="s">
        <v>42</v>
      </c>
      <c r="B42" s="9" t="s">
        <v>2</v>
      </c>
      <c r="C42" s="9"/>
      <c r="D42" s="9"/>
      <c r="E42" s="9">
        <v>36</v>
      </c>
      <c r="F42" s="9">
        <v>0</v>
      </c>
      <c r="G42" s="9">
        <v>4</v>
      </c>
      <c r="H42" s="9">
        <v>0</v>
      </c>
      <c r="I42" s="9">
        <v>0</v>
      </c>
      <c r="J42" s="9">
        <v>1</v>
      </c>
      <c r="K42" s="9">
        <v>3</v>
      </c>
      <c r="L42" s="9">
        <v>0</v>
      </c>
      <c r="M42" s="9">
        <v>0</v>
      </c>
      <c r="N42" s="9">
        <v>1</v>
      </c>
      <c r="O42" s="9">
        <v>1</v>
      </c>
      <c r="P42" s="9">
        <v>0</v>
      </c>
      <c r="Q42" s="9">
        <v>1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f>SUM(E42:Z42)</f>
        <v>47</v>
      </c>
      <c r="AB42" s="9">
        <f>AA42/2</f>
        <v>23.5</v>
      </c>
    </row>
    <row r="43" spans="1:28" s="9" customFormat="1" ht="12.75">
      <c r="A43" s="9" t="s">
        <v>42</v>
      </c>
      <c r="B43" s="9" t="s">
        <v>2</v>
      </c>
      <c r="E43" s="9">
        <v>0</v>
      </c>
      <c r="F43" s="9">
        <v>0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2</v>
      </c>
      <c r="U43" s="9">
        <v>0</v>
      </c>
      <c r="V43" s="9">
        <v>0</v>
      </c>
      <c r="W43" s="9">
        <v>0</v>
      </c>
      <c r="X43" s="9">
        <v>1</v>
      </c>
      <c r="Y43" s="9">
        <v>0</v>
      </c>
      <c r="Z43" s="9">
        <v>0</v>
      </c>
      <c r="AA43" s="9">
        <f>SUM(E43:Z43)</f>
        <v>4</v>
      </c>
      <c r="AB43" s="9">
        <f>AA43/2</f>
        <v>2</v>
      </c>
    </row>
    <row r="44" spans="1:28" s="11" customFormat="1" ht="12.75">
      <c r="A44" s="9" t="s">
        <v>42</v>
      </c>
      <c r="B44" s="9" t="s">
        <v>2</v>
      </c>
      <c r="C44" s="9"/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f>SUM(E44:Z44)</f>
        <v>0</v>
      </c>
      <c r="AB44" s="9">
        <f>AA44/2</f>
        <v>0</v>
      </c>
    </row>
    <row r="45" spans="1:28" s="11" customFormat="1" ht="12.75">
      <c r="A45" s="9" t="s">
        <v>42</v>
      </c>
      <c r="B45" s="9" t="s">
        <v>2</v>
      </c>
      <c r="C45" s="9"/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f>SUM(E45:Z45)</f>
        <v>0</v>
      </c>
      <c r="AB45" s="9">
        <f>AA45/2</f>
        <v>0</v>
      </c>
    </row>
    <row r="46" spans="1:28" s="9" customFormat="1" ht="12.75">
      <c r="A46" s="9" t="s">
        <v>33</v>
      </c>
      <c r="B46" s="9" t="s">
        <v>2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2</v>
      </c>
      <c r="K46" s="9">
        <v>4</v>
      </c>
      <c r="L46" s="9">
        <v>0</v>
      </c>
      <c r="M46" s="9">
        <v>0</v>
      </c>
      <c r="N46" s="9">
        <v>0</v>
      </c>
      <c r="O46" s="9">
        <v>0</v>
      </c>
      <c r="P46" s="9">
        <v>1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f>SUM(E46:Z46)</f>
        <v>7</v>
      </c>
      <c r="AB46" s="9">
        <f>AA46/2</f>
        <v>3.5</v>
      </c>
    </row>
    <row r="47" spans="1:28" s="9" customFormat="1" ht="12.75">
      <c r="A47" s="9" t="s">
        <v>33</v>
      </c>
      <c r="B47" s="9" t="s">
        <v>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1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1</v>
      </c>
      <c r="AA47" s="9">
        <f>SUM(E47:Z47)</f>
        <v>3</v>
      </c>
      <c r="AB47" s="9">
        <f>AA47/2</f>
        <v>1.5</v>
      </c>
    </row>
    <row r="48" spans="1:28" s="9" customFormat="1" ht="12.75">
      <c r="A48" s="9" t="s">
        <v>33</v>
      </c>
      <c r="B48" s="9" t="s">
        <v>2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1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1</v>
      </c>
      <c r="AA48" s="9">
        <f>SUM(E48:Z48)</f>
        <v>3</v>
      </c>
      <c r="AB48" s="9">
        <f>AA48/2</f>
        <v>1.5</v>
      </c>
    </row>
    <row r="49" spans="1:28" s="9" customFormat="1" ht="12.75">
      <c r="A49" s="9" t="s">
        <v>33</v>
      </c>
      <c r="B49" s="9" t="s">
        <v>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1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1</v>
      </c>
      <c r="AA49" s="9">
        <f>SUM(E49:Z49)</f>
        <v>3</v>
      </c>
      <c r="AB49" s="9">
        <f>AA49/2</f>
        <v>1.5</v>
      </c>
    </row>
    <row r="50" spans="1:28" s="11" customFormat="1" ht="12.75">
      <c r="A50" s="9" t="s">
        <v>33</v>
      </c>
      <c r="B50" s="9" t="s">
        <v>2</v>
      </c>
      <c r="C50" s="9"/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1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1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1</v>
      </c>
      <c r="AA50" s="9">
        <f>SUM(E50:Z50)</f>
        <v>3</v>
      </c>
      <c r="AB50" s="9">
        <f>AA50/2</f>
        <v>1.5</v>
      </c>
    </row>
    <row r="51" spans="1:28" s="11" customFormat="1" ht="12.75">
      <c r="A51" s="9" t="s">
        <v>33</v>
      </c>
      <c r="B51" s="9" t="s">
        <v>2</v>
      </c>
      <c r="C51" s="9"/>
      <c r="D51" s="9"/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1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1</v>
      </c>
      <c r="AA51" s="9">
        <f>SUM(E51:Z51)</f>
        <v>3</v>
      </c>
      <c r="AB51" s="9">
        <f>AA51/2</f>
        <v>1.5</v>
      </c>
    </row>
    <row r="52" spans="1:28" s="11" customFormat="1" ht="12.75">
      <c r="A52" s="9" t="s">
        <v>33</v>
      </c>
      <c r="B52" s="9" t="s">
        <v>2</v>
      </c>
      <c r="C52" s="9"/>
      <c r="D52" s="9"/>
      <c r="E52" s="9">
        <v>0</v>
      </c>
      <c r="F52" s="9">
        <v>0</v>
      </c>
      <c r="G52" s="9">
        <v>3</v>
      </c>
      <c r="H52" s="9">
        <v>0</v>
      </c>
      <c r="I52" s="9">
        <v>2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f>SUM(E52:Z52)</f>
        <v>5</v>
      </c>
      <c r="AB52" s="9">
        <f>AA52/2</f>
        <v>2.5</v>
      </c>
    </row>
    <row r="53" spans="1:28" s="11" customFormat="1" ht="12.75">
      <c r="A53" s="9" t="s">
        <v>33</v>
      </c>
      <c r="B53" s="9" t="s">
        <v>2</v>
      </c>
      <c r="C53" s="9"/>
      <c r="D53" s="9"/>
      <c r="E53" s="9">
        <v>0</v>
      </c>
      <c r="F53" s="9">
        <v>0</v>
      </c>
      <c r="G53" s="9">
        <v>3</v>
      </c>
      <c r="H53" s="9">
        <v>0</v>
      </c>
      <c r="I53" s="9">
        <v>2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f>SUM(E53:Z53)</f>
        <v>5</v>
      </c>
      <c r="AB53" s="9">
        <f>AA53/2</f>
        <v>2.5</v>
      </c>
    </row>
    <row r="54" spans="1:28" s="11" customFormat="1" ht="12.75">
      <c r="A54" s="9" t="s">
        <v>33</v>
      </c>
      <c r="B54" s="9" t="s">
        <v>2</v>
      </c>
      <c r="C54" s="9"/>
      <c r="D54" s="9"/>
      <c r="E54" s="9">
        <v>2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0</v>
      </c>
      <c r="L54" s="9">
        <v>0</v>
      </c>
      <c r="M54" s="9">
        <v>0</v>
      </c>
      <c r="N54" s="9">
        <v>3</v>
      </c>
      <c r="O54" s="9">
        <v>1</v>
      </c>
      <c r="P54" s="9">
        <v>0</v>
      </c>
      <c r="Q54" s="9">
        <v>0</v>
      </c>
      <c r="R54" s="9">
        <v>0</v>
      </c>
      <c r="S54" s="9">
        <v>0</v>
      </c>
      <c r="T54" s="9">
        <v>1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f>SUM(E54:Z54)</f>
        <v>8</v>
      </c>
      <c r="AB54" s="9">
        <f>AA54/2</f>
        <v>4</v>
      </c>
    </row>
    <row r="55" spans="4:28" ht="12.75">
      <c r="D55" s="3" t="s">
        <v>73</v>
      </c>
      <c r="E55" s="3">
        <f>SUM(E3:E54)</f>
        <v>118</v>
      </c>
      <c r="F55" s="3">
        <f aca="true" t="shared" si="0" ref="F55:AA55">SUM(F3:F54)</f>
        <v>6</v>
      </c>
      <c r="G55" s="3">
        <f t="shared" si="0"/>
        <v>27</v>
      </c>
      <c r="H55" s="3">
        <f t="shared" si="0"/>
        <v>39</v>
      </c>
      <c r="I55" s="3">
        <f t="shared" si="0"/>
        <v>11</v>
      </c>
      <c r="J55" s="3">
        <f t="shared" si="0"/>
        <v>82</v>
      </c>
      <c r="K55" s="3">
        <f t="shared" si="0"/>
        <v>16</v>
      </c>
      <c r="L55" s="3">
        <f t="shared" si="0"/>
        <v>1</v>
      </c>
      <c r="M55" s="3">
        <f t="shared" si="0"/>
        <v>0</v>
      </c>
      <c r="N55" s="3">
        <f t="shared" si="0"/>
        <v>25</v>
      </c>
      <c r="O55" s="3">
        <f t="shared" si="0"/>
        <v>6</v>
      </c>
      <c r="P55" s="3">
        <f t="shared" si="0"/>
        <v>1</v>
      </c>
      <c r="Q55" s="3">
        <f t="shared" si="0"/>
        <v>8</v>
      </c>
      <c r="R55" s="3">
        <f t="shared" si="0"/>
        <v>1</v>
      </c>
      <c r="S55" s="3">
        <f t="shared" si="0"/>
        <v>1</v>
      </c>
      <c r="T55" s="3">
        <f t="shared" si="0"/>
        <v>8</v>
      </c>
      <c r="U55" s="3">
        <f t="shared" si="0"/>
        <v>2</v>
      </c>
      <c r="V55" s="3">
        <f t="shared" si="0"/>
        <v>4</v>
      </c>
      <c r="W55" s="3">
        <f t="shared" si="0"/>
        <v>1</v>
      </c>
      <c r="X55" s="3">
        <f t="shared" si="0"/>
        <v>2</v>
      </c>
      <c r="Y55" s="3">
        <f t="shared" si="0"/>
        <v>1</v>
      </c>
      <c r="Z55" s="3">
        <f t="shared" si="0"/>
        <v>5</v>
      </c>
      <c r="AA55" s="3">
        <f t="shared" si="0"/>
        <v>365</v>
      </c>
      <c r="AB55" s="3">
        <f>AVERAGE(AB3:AB54)</f>
        <v>3.5096153846153846</v>
      </c>
    </row>
    <row r="56" spans="27:28" ht="12.75">
      <c r="AA56" s="3" t="s">
        <v>76</v>
      </c>
      <c r="AB56" s="3">
        <f>STDEVA(AB2:AB54)</f>
        <v>5.685389826089401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32">
      <selection activeCell="G60" sqref="G60"/>
    </sheetView>
  </sheetViews>
  <sheetFormatPr defaultColWidth="9.140625" defaultRowHeight="12.75"/>
  <cols>
    <col min="1" max="1" width="5.7109375" style="3" customWidth="1"/>
    <col min="2" max="2" width="14.8515625" style="3" customWidth="1"/>
    <col min="3" max="3" width="5.8515625" style="3" customWidth="1"/>
    <col min="4" max="4" width="8.28125" style="3" customWidth="1"/>
    <col min="5" max="26" width="3.7109375" style="3" customWidth="1"/>
    <col min="27" max="16384" width="9.140625" style="3" customWidth="1"/>
  </cols>
  <sheetData>
    <row r="1" ht="12.75">
      <c r="E1" s="3" t="s">
        <v>66</v>
      </c>
    </row>
    <row r="2" spans="1:28" ht="10.5" customHeight="1">
      <c r="A2" s="3" t="s">
        <v>32</v>
      </c>
      <c r="B2" s="3" t="s">
        <v>22</v>
      </c>
      <c r="C2" s="29" t="s">
        <v>68</v>
      </c>
      <c r="D2" s="29" t="s">
        <v>72</v>
      </c>
      <c r="E2" s="6" t="s">
        <v>45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43</v>
      </c>
      <c r="K2" s="6" t="s">
        <v>50</v>
      </c>
      <c r="L2" s="6" t="s">
        <v>51</v>
      </c>
      <c r="M2" s="6" t="s">
        <v>52</v>
      </c>
      <c r="N2" s="6" t="s">
        <v>53</v>
      </c>
      <c r="O2" s="6" t="s">
        <v>54</v>
      </c>
      <c r="P2" s="6" t="s">
        <v>55</v>
      </c>
      <c r="Q2" s="6" t="s">
        <v>56</v>
      </c>
      <c r="R2" s="6" t="s">
        <v>57</v>
      </c>
      <c r="S2" s="6" t="s">
        <v>58</v>
      </c>
      <c r="T2" s="6" t="s">
        <v>59</v>
      </c>
      <c r="U2" s="6" t="s">
        <v>60</v>
      </c>
      <c r="V2" s="6" t="s">
        <v>61</v>
      </c>
      <c r="W2" s="6" t="s">
        <v>62</v>
      </c>
      <c r="X2" s="6" t="s">
        <v>63</v>
      </c>
      <c r="Y2" s="3" t="s">
        <v>64</v>
      </c>
      <c r="Z2" s="3" t="s">
        <v>65</v>
      </c>
      <c r="AA2" s="3" t="s">
        <v>73</v>
      </c>
      <c r="AB2" s="3" t="s">
        <v>74</v>
      </c>
    </row>
    <row r="3" spans="1:28" s="9" customFormat="1" ht="12.75">
      <c r="A3" s="8" t="s">
        <v>33</v>
      </c>
      <c r="B3" s="9" t="s">
        <v>2</v>
      </c>
      <c r="C3" s="9">
        <v>-19.1</v>
      </c>
      <c r="AA3" s="9">
        <f>SUM(E3:Z3)</f>
        <v>0</v>
      </c>
      <c r="AB3" s="9">
        <f>AA3/1</f>
        <v>0</v>
      </c>
    </row>
    <row r="4" spans="1:28" s="9" customFormat="1" ht="12.75">
      <c r="A4" s="9" t="s">
        <v>35</v>
      </c>
      <c r="B4" s="9" t="s">
        <v>2</v>
      </c>
      <c r="C4" s="9">
        <v>-25.8</v>
      </c>
      <c r="AA4" s="9">
        <f>SUM(E4:Z4)</f>
        <v>0</v>
      </c>
      <c r="AB4" s="9">
        <f>AA4/1</f>
        <v>0</v>
      </c>
    </row>
    <row r="5" spans="1:28" s="9" customFormat="1" ht="12.75">
      <c r="A5" s="9" t="s">
        <v>35</v>
      </c>
      <c r="B5" s="9" t="s">
        <v>2</v>
      </c>
      <c r="C5" s="9">
        <v>-28.3</v>
      </c>
      <c r="AA5" s="9">
        <f>SUM(E5:Z5)</f>
        <v>0</v>
      </c>
      <c r="AB5" s="9">
        <f>AA5/1</f>
        <v>0</v>
      </c>
    </row>
    <row r="6" spans="1:28" s="9" customFormat="1" ht="12.75">
      <c r="A6" s="9" t="s">
        <v>35</v>
      </c>
      <c r="B6" s="9" t="s">
        <v>2</v>
      </c>
      <c r="C6" s="9">
        <v>-30.6</v>
      </c>
      <c r="AA6" s="9">
        <f>SUM(E6:Z6)</f>
        <v>0</v>
      </c>
      <c r="AB6" s="9">
        <f>AA6/1</f>
        <v>0</v>
      </c>
    </row>
    <row r="7" spans="1:28" s="9" customFormat="1" ht="12.75">
      <c r="A7" s="9" t="s">
        <v>35</v>
      </c>
      <c r="B7" s="9" t="s">
        <v>2</v>
      </c>
      <c r="C7" s="9">
        <v>-30.6</v>
      </c>
      <c r="AA7" s="9">
        <f>SUM(E7:Z7)</f>
        <v>0</v>
      </c>
      <c r="AB7" s="9">
        <f>AA7/1</f>
        <v>0</v>
      </c>
    </row>
    <row r="8" spans="1:28" s="11" customFormat="1" ht="12.75">
      <c r="A8" s="9" t="s">
        <v>35</v>
      </c>
      <c r="B8" s="9" t="s">
        <v>2</v>
      </c>
      <c r="C8" s="9">
        <v>-30.6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f>SUM(E8:Z8)</f>
        <v>0</v>
      </c>
      <c r="AB8" s="9">
        <f>AA8/1</f>
        <v>0</v>
      </c>
    </row>
    <row r="9" spans="1:28" s="11" customFormat="1" ht="12.75">
      <c r="A9" s="9" t="s">
        <v>35</v>
      </c>
      <c r="B9" s="9" t="s">
        <v>2</v>
      </c>
      <c r="C9" s="9">
        <v>-17.1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>
        <f>SUM(E9:Z9)</f>
        <v>0</v>
      </c>
      <c r="AB9" s="9">
        <f>AA9/1</f>
        <v>0</v>
      </c>
    </row>
    <row r="10" spans="1:28" s="9" customFormat="1" ht="12.75">
      <c r="A10" s="9" t="s">
        <v>35</v>
      </c>
      <c r="B10" s="9" t="s">
        <v>2</v>
      </c>
      <c r="C10" s="9">
        <v>-17.6</v>
      </c>
      <c r="F10" s="9">
        <v>1</v>
      </c>
      <c r="G10" s="9">
        <v>1</v>
      </c>
      <c r="N10" s="9">
        <v>2</v>
      </c>
      <c r="P10" s="9">
        <v>1</v>
      </c>
      <c r="T10" s="9">
        <v>1</v>
      </c>
      <c r="AA10" s="9">
        <f>SUM(E10:Z10)</f>
        <v>6</v>
      </c>
      <c r="AB10" s="9">
        <f>AA10/1</f>
        <v>6</v>
      </c>
    </row>
    <row r="11" spans="1:28" s="9" customFormat="1" ht="12.75">
      <c r="A11" s="9" t="s">
        <v>35</v>
      </c>
      <c r="B11" s="9" t="s">
        <v>2</v>
      </c>
      <c r="C11" s="9">
        <v>-18</v>
      </c>
      <c r="F11" s="9">
        <v>3</v>
      </c>
      <c r="N11" s="9">
        <v>2</v>
      </c>
      <c r="Q11" s="9">
        <v>1</v>
      </c>
      <c r="T11" s="9">
        <v>1</v>
      </c>
      <c r="AA11" s="9">
        <f>SUM(E11:Z11)</f>
        <v>7</v>
      </c>
      <c r="AB11" s="9">
        <f>AA11/1</f>
        <v>7</v>
      </c>
    </row>
    <row r="12" spans="1:28" s="11" customFormat="1" ht="12.75">
      <c r="A12" s="9" t="s">
        <v>35</v>
      </c>
      <c r="B12" s="9" t="s">
        <v>2</v>
      </c>
      <c r="C12" s="9">
        <v>-16.4</v>
      </c>
      <c r="D12" s="9"/>
      <c r="E12" s="9">
        <v>2</v>
      </c>
      <c r="F12" s="9"/>
      <c r="G12" s="9">
        <v>1</v>
      </c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>
        <f>SUM(E12:Z12)</f>
        <v>4</v>
      </c>
      <c r="AB12" s="9">
        <f>AA12/1</f>
        <v>4</v>
      </c>
    </row>
    <row r="13" spans="1:28" s="9" customFormat="1" ht="12.75">
      <c r="A13" s="9" t="s">
        <v>33</v>
      </c>
      <c r="B13" s="9" t="s">
        <v>2</v>
      </c>
      <c r="C13" s="9">
        <v>-12.8</v>
      </c>
      <c r="AA13" s="9">
        <f>SUM(E13:Z13)</f>
        <v>0</v>
      </c>
      <c r="AB13" s="9">
        <f>AA13/1</f>
        <v>0</v>
      </c>
    </row>
    <row r="14" spans="1:28" s="9" customFormat="1" ht="12.75">
      <c r="A14" s="9" t="s">
        <v>33</v>
      </c>
      <c r="B14" s="9" t="s">
        <v>2</v>
      </c>
      <c r="C14" s="9">
        <v>-22.2</v>
      </c>
      <c r="H14" s="9">
        <v>2</v>
      </c>
      <c r="AA14" s="9">
        <f>SUM(E14:Z14)</f>
        <v>2</v>
      </c>
      <c r="AB14" s="9">
        <f>AA14/1</f>
        <v>2</v>
      </c>
    </row>
    <row r="15" spans="1:28" s="11" customFormat="1" ht="12.75">
      <c r="A15" s="9" t="s">
        <v>33</v>
      </c>
      <c r="B15" s="9" t="s">
        <v>2</v>
      </c>
      <c r="C15" s="9">
        <v>-22.2</v>
      </c>
      <c r="D15" s="9"/>
      <c r="E15" s="9"/>
      <c r="F15" s="9"/>
      <c r="G15" s="9"/>
      <c r="H15" s="9">
        <v>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f>SUM(E15:Z15)</f>
        <v>2</v>
      </c>
      <c r="AB15" s="9">
        <f>AA15/1</f>
        <v>2</v>
      </c>
    </row>
    <row r="16" spans="1:28" s="11" customFormat="1" ht="12.75">
      <c r="A16" s="9" t="s">
        <v>33</v>
      </c>
      <c r="B16" s="9" t="s">
        <v>2</v>
      </c>
      <c r="C16" s="9">
        <v>-20.3</v>
      </c>
      <c r="D16" s="9"/>
      <c r="E16" s="9"/>
      <c r="F16" s="9"/>
      <c r="G16" s="9"/>
      <c r="H16" s="9">
        <v>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f>SUM(E16:Z16)</f>
        <v>2</v>
      </c>
      <c r="AB16" s="9">
        <f>AA16/1</f>
        <v>2</v>
      </c>
    </row>
    <row r="17" spans="1:28" s="11" customFormat="1" ht="12.75">
      <c r="A17" s="9" t="s">
        <v>33</v>
      </c>
      <c r="B17" s="9" t="s">
        <v>2</v>
      </c>
      <c r="C17" s="9">
        <v>-16.1</v>
      </c>
      <c r="D17" s="9"/>
      <c r="E17" s="9"/>
      <c r="F17" s="9">
        <v>1</v>
      </c>
      <c r="G17" s="9">
        <v>2</v>
      </c>
      <c r="H17" s="9"/>
      <c r="I17" s="9"/>
      <c r="J17" s="9">
        <v>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>
        <v>2</v>
      </c>
      <c r="Z17" s="9"/>
      <c r="AA17" s="9">
        <f>SUM(E17:Z17)</f>
        <v>7</v>
      </c>
      <c r="AB17" s="9">
        <f>AA17/1</f>
        <v>7</v>
      </c>
    </row>
    <row r="18" spans="1:28" s="15" customFormat="1" ht="12.75">
      <c r="A18" s="9" t="s">
        <v>33</v>
      </c>
      <c r="B18" s="9" t="s">
        <v>2</v>
      </c>
      <c r="C18" s="9">
        <v>-22.2</v>
      </c>
      <c r="D18" s="9"/>
      <c r="E18" s="9"/>
      <c r="F18" s="9">
        <v>1</v>
      </c>
      <c r="G18" s="9">
        <v>2</v>
      </c>
      <c r="H18" s="9"/>
      <c r="I18" s="9"/>
      <c r="J18" s="9">
        <v>2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2</v>
      </c>
      <c r="Z18" s="9"/>
      <c r="AA18" s="9">
        <f>SUM(E18:Z18)</f>
        <v>7</v>
      </c>
      <c r="AB18" s="9">
        <f>AA18/1</f>
        <v>7</v>
      </c>
    </row>
    <row r="19" spans="1:28" s="4" customFormat="1" ht="12.75">
      <c r="A19" s="9" t="s">
        <v>33</v>
      </c>
      <c r="B19" s="9" t="s">
        <v>2</v>
      </c>
      <c r="C19" s="9">
        <v>-21.7</v>
      </c>
      <c r="D19" s="9"/>
      <c r="E19" s="9"/>
      <c r="F19" s="9">
        <v>1</v>
      </c>
      <c r="G19" s="9">
        <v>2</v>
      </c>
      <c r="H19" s="9"/>
      <c r="I19" s="9"/>
      <c r="J19" s="9">
        <v>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2</v>
      </c>
      <c r="Z19" s="9"/>
      <c r="AA19" s="9">
        <f>SUM(E19:Z19)</f>
        <v>7</v>
      </c>
      <c r="AB19" s="9">
        <f>AA19/1</f>
        <v>7</v>
      </c>
    </row>
    <row r="20" spans="1:28" s="11" customFormat="1" ht="12.75">
      <c r="A20" s="9" t="s">
        <v>33</v>
      </c>
      <c r="B20" s="9" t="s">
        <v>2</v>
      </c>
      <c r="C20" s="9">
        <v>-19.8</v>
      </c>
      <c r="D20" s="9"/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f>SUM(E20:Z20)</f>
        <v>1</v>
      </c>
      <c r="AB20" s="9">
        <f>AA20/1</f>
        <v>1</v>
      </c>
    </row>
    <row r="21" spans="1:28" s="11" customFormat="1" ht="12.75">
      <c r="A21" s="9" t="s">
        <v>33</v>
      </c>
      <c r="B21" s="9" t="s">
        <v>2</v>
      </c>
      <c r="C21" s="9">
        <v>-19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f>SUM(E21:Z21)</f>
        <v>1</v>
      </c>
      <c r="AB21" s="9">
        <f>AA21/1</f>
        <v>1</v>
      </c>
    </row>
    <row r="22" spans="1:28" s="11" customFormat="1" ht="12.75">
      <c r="A22" s="9" t="s">
        <v>33</v>
      </c>
      <c r="B22" s="9" t="s">
        <v>2</v>
      </c>
      <c r="C22" s="9">
        <v>-19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>
        <f>SUM(E22:Z22)</f>
        <v>1</v>
      </c>
      <c r="AB22" s="9">
        <f>AA22/1</f>
        <v>1</v>
      </c>
    </row>
    <row r="23" spans="1:28" s="11" customFormat="1" ht="12.75">
      <c r="A23" s="9" t="s">
        <v>33</v>
      </c>
      <c r="B23" s="9" t="s">
        <v>2</v>
      </c>
      <c r="C23" s="9">
        <v>-18.5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>
        <f>SUM(E23:Z23)</f>
        <v>1</v>
      </c>
      <c r="AB23" s="9">
        <f>AA23/1</f>
        <v>1</v>
      </c>
    </row>
    <row r="24" spans="1:28" s="11" customFormat="1" ht="12.75">
      <c r="A24" s="9" t="s">
        <v>38</v>
      </c>
      <c r="B24" s="9" t="s">
        <v>2</v>
      </c>
      <c r="C24" s="9">
        <v>-22.5</v>
      </c>
      <c r="D24" s="9"/>
      <c r="E24" s="9"/>
      <c r="F24" s="9">
        <v>1</v>
      </c>
      <c r="G24" s="9"/>
      <c r="H24" s="9"/>
      <c r="I24" s="9"/>
      <c r="J24" s="9">
        <v>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>
        <f>SUM(E24:Z24)</f>
        <v>3</v>
      </c>
      <c r="AB24" s="9">
        <f>AA24/1</f>
        <v>3</v>
      </c>
    </row>
    <row r="25" spans="1:28" s="11" customFormat="1" ht="12.75">
      <c r="A25" s="9" t="s">
        <v>39</v>
      </c>
      <c r="B25" s="9" t="s">
        <v>2</v>
      </c>
      <c r="C25" s="9">
        <v>-19.6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v>1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>
        <f>SUM(E25:Z25)</f>
        <v>1</v>
      </c>
      <c r="AB25" s="9">
        <f>AA25/1</f>
        <v>1</v>
      </c>
    </row>
    <row r="26" spans="1:28" s="11" customFormat="1" ht="12.75">
      <c r="A26" s="9" t="s">
        <v>39</v>
      </c>
      <c r="B26" s="9" t="s">
        <v>2</v>
      </c>
      <c r="C26" s="9">
        <v>-19.6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v>1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f>SUM(E26:Z26)</f>
        <v>1</v>
      </c>
      <c r="AB26" s="9">
        <f>AA26/1</f>
        <v>1</v>
      </c>
    </row>
    <row r="27" spans="1:28" s="9" customFormat="1" ht="12.75">
      <c r="A27" s="9" t="s">
        <v>39</v>
      </c>
      <c r="B27" s="9" t="s">
        <v>2</v>
      </c>
      <c r="C27" s="9">
        <v>-19.6</v>
      </c>
      <c r="P27" s="9">
        <v>1</v>
      </c>
      <c r="AA27" s="9">
        <f>SUM(E27:Z27)</f>
        <v>1</v>
      </c>
      <c r="AB27" s="9">
        <f>AA27/1</f>
        <v>1</v>
      </c>
    </row>
    <row r="28" spans="1:28" s="11" customFormat="1" ht="12.75">
      <c r="A28" s="9" t="s">
        <v>39</v>
      </c>
      <c r="B28" s="9" t="s">
        <v>2</v>
      </c>
      <c r="C28" s="9">
        <v>-19.6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f>SUM(E28:Z28)</f>
        <v>1</v>
      </c>
      <c r="AB28" s="9">
        <f>AA28/1</f>
        <v>1</v>
      </c>
    </row>
    <row r="29" spans="1:28" s="11" customFormat="1" ht="12.75">
      <c r="A29" s="9" t="s">
        <v>39</v>
      </c>
      <c r="B29" s="9" t="s">
        <v>2</v>
      </c>
      <c r="C29" s="9">
        <v>-19.6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f>SUM(E29:Z29)</f>
        <v>1</v>
      </c>
      <c r="AB29" s="9">
        <f>AA29/1</f>
        <v>1</v>
      </c>
    </row>
    <row r="30" spans="1:28" s="11" customFormat="1" ht="12.75">
      <c r="A30" s="9" t="s">
        <v>33</v>
      </c>
      <c r="B30" s="9" t="s">
        <v>2</v>
      </c>
      <c r="C30" s="9">
        <v>-27.5</v>
      </c>
      <c r="D30" s="9"/>
      <c r="E30" s="9"/>
      <c r="F30" s="9"/>
      <c r="G30" s="9">
        <v>1</v>
      </c>
      <c r="H30" s="9"/>
      <c r="I30" s="9"/>
      <c r="J30" s="9">
        <v>1</v>
      </c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>
        <f>SUM(E30:Z30)</f>
        <v>3</v>
      </c>
      <c r="AB30" s="9">
        <f>AA30/1</f>
        <v>3</v>
      </c>
    </row>
    <row r="31" spans="1:28" s="9" customFormat="1" ht="12.75">
      <c r="A31" s="9" t="s">
        <v>40</v>
      </c>
      <c r="B31" s="9" t="s">
        <v>2</v>
      </c>
      <c r="C31" s="9">
        <v>-29.6</v>
      </c>
      <c r="E31" s="9">
        <v>12</v>
      </c>
      <c r="H31" s="9">
        <v>4</v>
      </c>
      <c r="AA31" s="9">
        <f>SUM(E31:Z31)</f>
        <v>16</v>
      </c>
      <c r="AB31" s="9">
        <f>AA31/1</f>
        <v>16</v>
      </c>
    </row>
    <row r="32" spans="1:28" s="9" customFormat="1" ht="12.75">
      <c r="A32" s="9" t="s">
        <v>40</v>
      </c>
      <c r="B32" s="9" t="s">
        <v>2</v>
      </c>
      <c r="C32" s="9">
        <v>-25.5</v>
      </c>
      <c r="E32" s="9">
        <v>8</v>
      </c>
      <c r="G32" s="9">
        <v>1</v>
      </c>
      <c r="J32" s="9">
        <v>6</v>
      </c>
      <c r="AA32" s="9">
        <f>SUM(E32:Z32)</f>
        <v>15</v>
      </c>
      <c r="AB32" s="9">
        <f>AA32/1</f>
        <v>15</v>
      </c>
    </row>
    <row r="33" spans="1:28" s="9" customFormat="1" ht="12.75">
      <c r="A33" s="9" t="s">
        <v>39</v>
      </c>
      <c r="B33" s="9" t="s">
        <v>2</v>
      </c>
      <c r="C33" s="9">
        <v>-19</v>
      </c>
      <c r="AA33" s="9">
        <f>SUM(E33:Z33)</f>
        <v>0</v>
      </c>
      <c r="AB33" s="9">
        <f>AA33/1</f>
        <v>0</v>
      </c>
    </row>
    <row r="34" spans="1:28" s="11" customFormat="1" ht="12.75">
      <c r="A34" s="9" t="s">
        <v>39</v>
      </c>
      <c r="B34" s="9" t="s">
        <v>2</v>
      </c>
      <c r="C34" s="9">
        <v>-18.2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>
        <f>SUM(E34:Z34)</f>
        <v>0</v>
      </c>
      <c r="AB34" s="9">
        <f>AA34/1</f>
        <v>0</v>
      </c>
    </row>
    <row r="35" spans="1:28" s="9" customFormat="1" ht="12.75">
      <c r="A35" s="9" t="s">
        <v>33</v>
      </c>
      <c r="B35" s="28" t="s">
        <v>2</v>
      </c>
      <c r="C35" s="28">
        <v>-19.3</v>
      </c>
      <c r="D35" s="28"/>
      <c r="AA35" s="9">
        <f>SUM(E35:Z35)</f>
        <v>0</v>
      </c>
      <c r="AB35" s="9">
        <f>AA35/1</f>
        <v>0</v>
      </c>
    </row>
    <row r="36" spans="1:28" s="24" customFormat="1" ht="12.75">
      <c r="A36" s="9" t="s">
        <v>33</v>
      </c>
      <c r="B36" s="9" t="s">
        <v>2</v>
      </c>
      <c r="C36" s="9">
        <v>-19.3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f>SUM(E36:Z36)</f>
        <v>0</v>
      </c>
      <c r="AB36" s="9">
        <f>AA36/1</f>
        <v>0</v>
      </c>
    </row>
    <row r="37" spans="1:28" s="9" customFormat="1" ht="12.75">
      <c r="A37" s="9" t="s">
        <v>33</v>
      </c>
      <c r="B37" s="9" t="s">
        <v>2</v>
      </c>
      <c r="C37" s="9">
        <v>-23.6</v>
      </c>
      <c r="E37" s="9">
        <v>4</v>
      </c>
      <c r="J37" s="9">
        <v>2</v>
      </c>
      <c r="AA37" s="9">
        <f>SUM(E37:Z37)</f>
        <v>6</v>
      </c>
      <c r="AB37" s="9">
        <f>AA37/1</f>
        <v>6</v>
      </c>
    </row>
    <row r="38" spans="1:28" s="15" customFormat="1" ht="12.75">
      <c r="A38" s="9" t="s">
        <v>33</v>
      </c>
      <c r="B38" s="9" t="s">
        <v>2</v>
      </c>
      <c r="C38" s="9">
        <v>-23.6</v>
      </c>
      <c r="D38" s="9"/>
      <c r="E38" s="9">
        <v>4</v>
      </c>
      <c r="F38" s="9"/>
      <c r="G38" s="9"/>
      <c r="H38" s="9"/>
      <c r="I38" s="9"/>
      <c r="J38" s="9">
        <v>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>
        <f>SUM(E38:Z38)</f>
        <v>6</v>
      </c>
      <c r="AB38" s="9">
        <f>AA38/1</f>
        <v>6</v>
      </c>
    </row>
    <row r="39" spans="1:28" s="9" customFormat="1" ht="12.75">
      <c r="A39" s="9" t="s">
        <v>33</v>
      </c>
      <c r="B39" s="9" t="s">
        <v>2</v>
      </c>
      <c r="C39" s="9">
        <v>-22.2</v>
      </c>
      <c r="J39" s="9">
        <v>1</v>
      </c>
      <c r="Y39" s="9">
        <v>6</v>
      </c>
      <c r="AA39" s="9">
        <f>SUM(E39:Z39)</f>
        <v>7</v>
      </c>
      <c r="AB39" s="9">
        <f>AA39/1</f>
        <v>7</v>
      </c>
    </row>
    <row r="40" spans="1:28" s="11" customFormat="1" ht="12.75">
      <c r="A40" s="9" t="s">
        <v>42</v>
      </c>
      <c r="B40" s="9" t="s">
        <v>2</v>
      </c>
      <c r="C40" s="9">
        <v>-20.6</v>
      </c>
      <c r="D40" s="9"/>
      <c r="E40" s="9">
        <v>3</v>
      </c>
      <c r="F40" s="9">
        <v>1</v>
      </c>
      <c r="G40" s="9">
        <v>1</v>
      </c>
      <c r="H40" s="9">
        <v>1</v>
      </c>
      <c r="I40" s="9"/>
      <c r="J40" s="9">
        <v>1</v>
      </c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>
        <f>SUM(E40:Z40)</f>
        <v>8</v>
      </c>
      <c r="AB40" s="9">
        <f>AA40/1</f>
        <v>8</v>
      </c>
    </row>
    <row r="41" spans="1:28" s="9" customFormat="1" ht="12.75">
      <c r="A41" s="9" t="s">
        <v>42</v>
      </c>
      <c r="B41" s="9" t="s">
        <v>2</v>
      </c>
      <c r="C41" s="9">
        <v>-20.6</v>
      </c>
      <c r="E41" s="9">
        <v>3</v>
      </c>
      <c r="F41" s="9">
        <v>1</v>
      </c>
      <c r="G41" s="9">
        <v>1</v>
      </c>
      <c r="H41" s="9">
        <v>1</v>
      </c>
      <c r="J41" s="9">
        <v>1</v>
      </c>
      <c r="N41" s="9">
        <v>1</v>
      </c>
      <c r="AA41" s="9">
        <f>SUM(E41:Z41)</f>
        <v>8</v>
      </c>
      <c r="AB41" s="9">
        <f>AA41/1</f>
        <v>8</v>
      </c>
    </row>
    <row r="42" spans="1:28" s="11" customFormat="1" ht="12.75">
      <c r="A42" s="9" t="s">
        <v>42</v>
      </c>
      <c r="B42" s="9" t="s">
        <v>2</v>
      </c>
      <c r="C42" s="9">
        <v>-20.6</v>
      </c>
      <c r="D42" s="9"/>
      <c r="E42" s="9">
        <v>3</v>
      </c>
      <c r="F42" s="9">
        <v>1</v>
      </c>
      <c r="G42" s="9">
        <v>1</v>
      </c>
      <c r="H42" s="9">
        <v>1</v>
      </c>
      <c r="I42" s="9"/>
      <c r="J42" s="9">
        <v>1</v>
      </c>
      <c r="K42" s="9"/>
      <c r="L42" s="9"/>
      <c r="M42" s="9"/>
      <c r="N42" s="9">
        <v>1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f>SUM(E42:Z42)</f>
        <v>8</v>
      </c>
      <c r="AB42" s="9">
        <f>AA42/1</f>
        <v>8</v>
      </c>
    </row>
    <row r="43" spans="1:28" s="11" customFormat="1" ht="12.75">
      <c r="A43" s="9" t="s">
        <v>42</v>
      </c>
      <c r="B43" s="9" t="s">
        <v>2</v>
      </c>
      <c r="C43" s="9">
        <v>-17.4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>
        <f>SUM(E43:Z43)</f>
        <v>0</v>
      </c>
      <c r="AB43" s="9">
        <f>AA43/1</f>
        <v>0</v>
      </c>
    </row>
    <row r="44" spans="1:28" s="9" customFormat="1" ht="12.75">
      <c r="A44" s="9" t="s">
        <v>42</v>
      </c>
      <c r="B44" s="9" t="s">
        <v>2</v>
      </c>
      <c r="C44" s="9">
        <v>-20.1</v>
      </c>
      <c r="AA44" s="9">
        <f>SUM(E44:Z44)</f>
        <v>0</v>
      </c>
      <c r="AB44" s="9">
        <f>AA44/1</f>
        <v>0</v>
      </c>
    </row>
    <row r="45" spans="1:28" s="9" customFormat="1" ht="12.75">
      <c r="A45" s="9" t="s">
        <v>42</v>
      </c>
      <c r="B45" s="9" t="s">
        <v>2</v>
      </c>
      <c r="C45" s="9">
        <v>-20.1</v>
      </c>
      <c r="AA45" s="9">
        <f>SUM(E45:Z45)</f>
        <v>0</v>
      </c>
      <c r="AB45" s="9">
        <f>AA45/1</f>
        <v>0</v>
      </c>
    </row>
    <row r="46" spans="1:28" s="9" customFormat="1" ht="12.75">
      <c r="A46" s="9" t="s">
        <v>33</v>
      </c>
      <c r="B46" s="9" t="s">
        <v>2</v>
      </c>
      <c r="C46" s="9">
        <v>-21.2</v>
      </c>
      <c r="G46" s="9">
        <v>1</v>
      </c>
      <c r="J46" s="9">
        <v>7</v>
      </c>
      <c r="AA46" s="9">
        <f>SUM(E46:Z46)</f>
        <v>8</v>
      </c>
      <c r="AB46" s="9">
        <f>AA46/1</f>
        <v>8</v>
      </c>
    </row>
    <row r="47" spans="1:28" s="9" customFormat="1" ht="12.75">
      <c r="A47" s="9" t="s">
        <v>33</v>
      </c>
      <c r="B47" s="9" t="s">
        <v>2</v>
      </c>
      <c r="C47" s="9">
        <v>-22.5</v>
      </c>
      <c r="G47" s="9">
        <v>1</v>
      </c>
      <c r="J47" s="9">
        <v>3</v>
      </c>
      <c r="AA47" s="9">
        <f>SUM(E47:Z47)</f>
        <v>4</v>
      </c>
      <c r="AB47" s="9">
        <f>AA47/1</f>
        <v>4</v>
      </c>
    </row>
    <row r="48" spans="1:28" s="11" customFormat="1" ht="12.75">
      <c r="A48" s="9" t="s">
        <v>33</v>
      </c>
      <c r="B48" s="9" t="s">
        <v>2</v>
      </c>
      <c r="C48" s="9">
        <v>-22.5</v>
      </c>
      <c r="D48" s="9"/>
      <c r="E48" s="9"/>
      <c r="F48" s="9"/>
      <c r="G48" s="9">
        <v>1</v>
      </c>
      <c r="H48" s="9"/>
      <c r="I48" s="9"/>
      <c r="J48" s="9">
        <v>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f>SUM(E48:Z48)</f>
        <v>4</v>
      </c>
      <c r="AB48" s="9">
        <f>AA48/1</f>
        <v>4</v>
      </c>
    </row>
    <row r="49" spans="1:28" s="11" customFormat="1" ht="12.75">
      <c r="A49" s="9" t="s">
        <v>33</v>
      </c>
      <c r="B49" s="9" t="s">
        <v>2</v>
      </c>
      <c r="C49" s="9">
        <v>-22.5</v>
      </c>
      <c r="D49" s="9"/>
      <c r="E49" s="9"/>
      <c r="F49" s="9"/>
      <c r="G49" s="9">
        <v>1</v>
      </c>
      <c r="H49" s="9"/>
      <c r="I49" s="9"/>
      <c r="J49" s="9">
        <v>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f>SUM(E49:Z49)</f>
        <v>4</v>
      </c>
      <c r="AB49" s="9">
        <f>AA49/1</f>
        <v>4</v>
      </c>
    </row>
    <row r="50" spans="1:28" s="11" customFormat="1" ht="12.75">
      <c r="A50" s="9" t="s">
        <v>33</v>
      </c>
      <c r="B50" s="9" t="s">
        <v>2</v>
      </c>
      <c r="C50" s="9">
        <v>-22.5</v>
      </c>
      <c r="D50" s="9"/>
      <c r="E50" s="9"/>
      <c r="F50" s="9"/>
      <c r="G50" s="9">
        <v>1</v>
      </c>
      <c r="H50" s="9"/>
      <c r="I50" s="9"/>
      <c r="J50" s="9">
        <v>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f>SUM(E50:Z50)</f>
        <v>4</v>
      </c>
      <c r="AB50" s="9">
        <f>AA50/1</f>
        <v>4</v>
      </c>
    </row>
    <row r="51" spans="1:28" s="11" customFormat="1" ht="12.75">
      <c r="A51" s="9" t="s">
        <v>33</v>
      </c>
      <c r="B51" s="9" t="s">
        <v>2</v>
      </c>
      <c r="C51" s="9">
        <v>-22.5</v>
      </c>
      <c r="D51" s="9"/>
      <c r="E51" s="9"/>
      <c r="F51" s="9"/>
      <c r="G51" s="9">
        <v>1</v>
      </c>
      <c r="H51" s="9"/>
      <c r="I51" s="9"/>
      <c r="J51" s="9">
        <v>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f>SUM(E51:Z51)</f>
        <v>4</v>
      </c>
      <c r="AB51" s="9">
        <f>AA51/1</f>
        <v>4</v>
      </c>
    </row>
    <row r="52" spans="1:28" s="11" customFormat="1" ht="12.75">
      <c r="A52" s="9" t="s">
        <v>33</v>
      </c>
      <c r="B52" s="9" t="s">
        <v>2</v>
      </c>
      <c r="C52" s="9">
        <v>-25.6</v>
      </c>
      <c r="D52" s="9"/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f>SUM(E52:Z52)</f>
        <v>1</v>
      </c>
      <c r="AB52" s="9">
        <f>AA52/1</f>
        <v>1</v>
      </c>
    </row>
    <row r="53" spans="1:28" s="11" customFormat="1" ht="12.75">
      <c r="A53" s="9" t="s">
        <v>33</v>
      </c>
      <c r="B53" s="9" t="s">
        <v>2</v>
      </c>
      <c r="C53" s="9">
        <v>-25.6</v>
      </c>
      <c r="D53" s="9"/>
      <c r="E53" s="9"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>
        <f>SUM(E53:Z53)</f>
        <v>1</v>
      </c>
      <c r="AB53" s="9">
        <f>AA53/1</f>
        <v>1</v>
      </c>
    </row>
    <row r="54" spans="1:28" s="9" customFormat="1" ht="12.75">
      <c r="A54" s="9" t="s">
        <v>33</v>
      </c>
      <c r="B54" s="9" t="s">
        <v>2</v>
      </c>
      <c r="C54" s="9">
        <v>-25.4</v>
      </c>
      <c r="G54" s="9">
        <v>2</v>
      </c>
      <c r="J54" s="9">
        <v>1</v>
      </c>
      <c r="AA54" s="9">
        <f>SUM(E54:Z54)</f>
        <v>3</v>
      </c>
      <c r="AB54" s="9">
        <f>AA54/1</f>
        <v>3</v>
      </c>
    </row>
    <row r="55" spans="4:28" ht="12.75">
      <c r="D55" s="3" t="s">
        <v>73</v>
      </c>
      <c r="E55" s="3">
        <f>SUM(E4:E54)</f>
        <v>41</v>
      </c>
      <c r="F55" s="3">
        <f>SUM(F4:F54)</f>
        <v>11</v>
      </c>
      <c r="G55" s="3">
        <f>SUM(G4:G54)</f>
        <v>21</v>
      </c>
      <c r="H55" s="3">
        <f>SUM(H4:H54)</f>
        <v>13</v>
      </c>
      <c r="I55" s="3">
        <f>SUM(I4:I54)</f>
        <v>0</v>
      </c>
      <c r="J55" s="3">
        <f>SUM(J4:J54)</f>
        <v>47</v>
      </c>
      <c r="K55" s="3">
        <f>SUM(K4:K54)</f>
        <v>0</v>
      </c>
      <c r="L55" s="3">
        <f>SUM(L4:L54)</f>
        <v>0</v>
      </c>
      <c r="M55" s="3">
        <f>SUM(M4:M54)</f>
        <v>0</v>
      </c>
      <c r="N55" s="3">
        <f>SUM(N4:N54)</f>
        <v>11</v>
      </c>
      <c r="O55" s="3">
        <f>SUM(O4:O54)</f>
        <v>0</v>
      </c>
      <c r="P55" s="3">
        <f>SUM(P4:P54)</f>
        <v>7</v>
      </c>
      <c r="Q55" s="3">
        <f>SUM(Q4:Q54)</f>
        <v>1</v>
      </c>
      <c r="R55" s="3">
        <f>SUM(R4:R54)</f>
        <v>0</v>
      </c>
      <c r="S55" s="3">
        <f>SUM(S4:S54)</f>
        <v>0</v>
      </c>
      <c r="T55" s="3">
        <f>SUM(T4:T54)</f>
        <v>2</v>
      </c>
      <c r="U55" s="3">
        <f>SUM(U4:U54)</f>
        <v>0</v>
      </c>
      <c r="V55" s="3">
        <f>SUM(V4:V54)</f>
        <v>0</v>
      </c>
      <c r="W55" s="3">
        <f>SUM(W4:W54)</f>
        <v>0</v>
      </c>
      <c r="X55" s="3">
        <f>SUM(X4:X54)</f>
        <v>0</v>
      </c>
      <c r="Y55" s="3">
        <f>SUM(Y4:Y54)</f>
        <v>12</v>
      </c>
      <c r="Z55" s="3">
        <f>SUM(Z4:Z54)</f>
        <v>0</v>
      </c>
      <c r="AA55" s="3">
        <f>SUM(AA4:AA54)</f>
        <v>166</v>
      </c>
      <c r="AB55" s="3">
        <f>AVERAGE(AB4:AB54)</f>
        <v>3.2549019607843137</v>
      </c>
    </row>
    <row r="56" spans="27:28" ht="12.75">
      <c r="AA56" s="3" t="s">
        <v>76</v>
      </c>
      <c r="AB56" s="3">
        <f>STDEVA(AB4:AB54)</f>
        <v>3.7301106538809377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2010-05-07T02:37:42Z</cp:lastPrinted>
  <dcterms:created xsi:type="dcterms:W3CDTF">2010-04-16T22:09:31Z</dcterms:created>
  <dcterms:modified xsi:type="dcterms:W3CDTF">2010-05-30T05:51:27Z</dcterms:modified>
  <cp:category/>
  <cp:version/>
  <cp:contentType/>
  <cp:contentStatus/>
</cp:coreProperties>
</file>