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tabRatio="742" activeTab="1"/>
  </bookViews>
  <sheets>
    <sheet name="SAB Def" sheetId="1" r:id="rId1"/>
    <sheet name="SAB data" sheetId="2" r:id="rId2"/>
    <sheet name="Control" sheetId="3" r:id="rId3"/>
    <sheet name="TS" sheetId="4" r:id="rId4"/>
    <sheet name="TS control" sheetId="5" r:id="rId5"/>
    <sheet name="B" sheetId="6" r:id="rId6"/>
    <sheet name="B control" sheetId="7" r:id="rId7"/>
    <sheet name="SH" sheetId="8" r:id="rId8"/>
    <sheet name="SH control" sheetId="9" r:id="rId9"/>
    <sheet name="CW" sheetId="10" r:id="rId10"/>
    <sheet name="CW control" sheetId="11" r:id="rId11"/>
    <sheet name="DS" sheetId="12" r:id="rId12"/>
    <sheet name="DS control" sheetId="13" r:id="rId13"/>
    <sheet name="Graphs" sheetId="14" r:id="rId14"/>
  </sheets>
  <definedNames/>
  <calcPr fullCalcOnLoad="1"/>
</workbook>
</file>

<file path=xl/sharedStrings.xml><?xml version="1.0" encoding="utf-8"?>
<sst xmlns="http://schemas.openxmlformats.org/spreadsheetml/2006/main" count="1544" uniqueCount="79">
  <si>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</si>
  <si>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</si>
  <si>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</si>
  <si>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</si>
  <si>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</si>
  <si>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</si>
  <si>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</si>
  <si>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</si>
  <si>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</si>
  <si>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</si>
  <si>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</si>
  <si>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</si>
  <si>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</si>
  <si>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</si>
  <si>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</si>
  <si>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</si>
  <si>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</si>
  <si>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</si>
  <si>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</si>
  <si>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</si>
  <si>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</si>
  <si>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</si>
  <si>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</si>
  <si>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</si>
  <si>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</si>
  <si>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</si>
  <si>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Porpoising</t>
  </si>
  <si>
    <t>Rapid swimming and surfacing while traveling</t>
  </si>
  <si>
    <t>Pod</t>
  </si>
  <si>
    <t>J</t>
  </si>
  <si>
    <t>J,L</t>
  </si>
  <si>
    <t>Tailslap</t>
  </si>
  <si>
    <t>Dorsalslap</t>
  </si>
  <si>
    <t>L</t>
  </si>
  <si>
    <t>K</t>
  </si>
  <si>
    <t>J,K</t>
  </si>
  <si>
    <t>Peckslap</t>
  </si>
  <si>
    <t>J,K,L</t>
  </si>
  <si>
    <t>S6</t>
  </si>
  <si>
    <t>S1</t>
  </si>
  <si>
    <t>S2</t>
  </si>
  <si>
    <t>S3</t>
  </si>
  <si>
    <t>S4</t>
  </si>
  <si>
    <t>S5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</si>
  <si>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</si>
  <si>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</si>
  <si>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</si>
  <si>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</si>
  <si>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</si>
  <si>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</si>
  <si>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</si>
  <si>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</si>
  <si>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</si>
  <si>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</si>
  <si>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</si>
  <si>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</si>
  <si>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</si>
  <si>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</si>
  <si>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</si>
  <si>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</si>
  <si>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Total call counts</t>
  </si>
  <si>
    <t>dB A</t>
  </si>
  <si>
    <t>Average dB A</t>
  </si>
  <si>
    <t>Average dB bkgd</t>
  </si>
  <si>
    <t>cal factor</t>
  </si>
  <si>
    <t>Total</t>
  </si>
  <si>
    <t>Calls per min</t>
  </si>
  <si>
    <t>Total call types</t>
  </si>
  <si>
    <t>st devia</t>
  </si>
  <si>
    <t>Tail lob</t>
  </si>
  <si>
    <t>near</t>
  </si>
  <si>
    <t>far</t>
  </si>
  <si>
    <t>dB</t>
  </si>
  <si>
    <t># boats</t>
  </si>
  <si>
    <t>near/far</t>
  </si>
  <si>
    <t>All Tail lob categorized as Tailslaps</t>
  </si>
  <si>
    <t>Popular calls</t>
  </si>
  <si>
    <t>Rare calls</t>
  </si>
  <si>
    <t>Popular Calls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</si>
</sst>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0" fontId="0" fillId="0" borderId="1" xfId="0" applyNumberFormat="1" applyFill="1" applyBorder="1" applyAlignment="1">
      <alignment/>
    </xf>
    <xf numFmtId="21" fontId="0" fillId="0" borderId="1" xfId="0" applyNumberFormat="1" applyBorder="1" applyAlignment="1">
      <alignment/>
    </xf>
    <xf numFmtId="21" fontId="0" fillId="0" borderId="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SAB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'SAB data'!$AE$213</c:f>
                <c:numCache>
                  <c:ptCount val="1"/>
                  <c:pt idx="0">
                    <c:v>4.913656860162142</c:v>
                  </c:pt>
                </c:numCache>
              </c:numRef>
            </c:plus>
            <c:minus>
              <c:numRef>
                <c:f>'SAB data'!$AE$213</c:f>
                <c:numCache>
                  <c:ptCount val="1"/>
                  <c:pt idx="0">
                    <c:v>4.913656860162142</c:v>
                  </c:pt>
                </c:numCache>
              </c:numRef>
            </c:minus>
            <c:noEndCap val="0"/>
          </c:errBars>
          <c:val>
            <c:numRef>
              <c:f>'SAB data'!$AE$212</c:f>
              <c:numCache>
                <c:ptCount val="1"/>
                <c:pt idx="0">
                  <c:v>2.6961722488038276</c:v>
                </c:pt>
              </c:numCache>
            </c:numRef>
          </c:val>
        </c:ser>
        <c:ser>
          <c:idx val="1"/>
          <c:order val="1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Control!$Y$213</c:f>
                <c:numCache>
                  <c:ptCount val="1"/>
                  <c:pt idx="0">
                    <c:v>4.157043235909267</c:v>
                  </c:pt>
                </c:numCache>
              </c:numRef>
            </c:plus>
            <c:minus>
              <c:numRef>
                <c:f>Control!$Y$213</c:f>
                <c:numCache>
                  <c:ptCount val="1"/>
                  <c:pt idx="0">
                    <c:v>4.157043235909267</c:v>
                  </c:pt>
                </c:numCache>
              </c:numRef>
            </c:minus>
            <c:noEndCap val="0"/>
          </c:errBars>
          <c:val>
            <c:numRef>
              <c:f>Control!$Y$212</c:f>
              <c:numCache>
                <c:ptCount val="1"/>
                <c:pt idx="0">
                  <c:v>2.8229665071770333</c:v>
                </c:pt>
              </c:numCache>
            </c:numRef>
          </c:val>
        </c:ser>
        <c:axId val="48617420"/>
        <c:axId val="34903597"/>
      </c:barChart>
      <c:catAx>
        <c:axId val="48617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SABs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17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57150</xdr:rowOff>
    </xdr:from>
    <xdr:to>
      <xdr:col>14</xdr:col>
      <xdr:colOff>295275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43225" y="135255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9" sqref="A19"/>
    </sheetView>
  </sheetViews>
  <sheetFormatPr defaultColWidth="9.140625" defaultRowHeight="12.75"/>
  <cols>
    <col min="1" max="1" width="14.00390625" style="9" customWidth="1"/>
    <col min="2" max="2" width="7.57421875" style="9" customWidth="1"/>
    <col min="3" max="3" width="21.8515625" style="9" customWidth="1"/>
    <col min="4" max="4" width="11.57421875" style="9" customWidth="1"/>
    <col min="5" max="5" width="10.421875" style="9" customWidth="1"/>
    <col min="6" max="16384" width="9.140625" style="9" customWidth="1"/>
  </cols>
  <sheetData>
    <row r="1" ht="12.75">
      <c r="A1" s="8" t="s">
        <v>1</v>
      </c>
    </row>
    <row r="2" spans="1:2" ht="12.75">
      <c r="A2" s="9" t="s">
        <v>2</v>
      </c>
      <c r="B2" s="9" t="s">
        <v>8</v>
      </c>
    </row>
    <row r="3" spans="1:2" ht="12.75">
      <c r="A3" s="9" t="s">
        <v>3</v>
      </c>
      <c r="B3" s="9" t="s">
        <v>9</v>
      </c>
    </row>
    <row r="4" spans="1:2" ht="12.75">
      <c r="A4" s="9" t="s">
        <v>4</v>
      </c>
      <c r="B4" s="9" t="s">
        <v>10</v>
      </c>
    </row>
    <row r="5" spans="1:2" ht="12.75">
      <c r="A5" s="9" t="s">
        <v>5</v>
      </c>
      <c r="B5" s="9" t="s">
        <v>11</v>
      </c>
    </row>
    <row r="6" spans="1:2" ht="12.75">
      <c r="A6" s="9" t="s">
        <v>6</v>
      </c>
      <c r="B6" s="9" t="s">
        <v>12</v>
      </c>
    </row>
    <row r="7" spans="1:2" ht="12.75">
      <c r="A7" s="9" t="s">
        <v>7</v>
      </c>
      <c r="B7" s="9" t="s">
        <v>13</v>
      </c>
    </row>
    <row r="8" spans="1:2" ht="12.75">
      <c r="A8" s="9" t="s">
        <v>18</v>
      </c>
      <c r="B8" s="9" t="s">
        <v>19</v>
      </c>
    </row>
    <row r="9" spans="1:2" ht="12.75">
      <c r="A9" s="9" t="s">
        <v>14</v>
      </c>
      <c r="B9" s="9" t="s">
        <v>15</v>
      </c>
    </row>
    <row r="10" spans="1:2" ht="12.75">
      <c r="A10" s="9" t="s">
        <v>16</v>
      </c>
      <c r="B10" s="9" t="s">
        <v>17</v>
      </c>
    </row>
    <row r="11" spans="1:2" ht="12.75">
      <c r="A11" s="9" t="s">
        <v>26</v>
      </c>
      <c r="B11" s="9" t="s">
        <v>27</v>
      </c>
    </row>
    <row r="13" ht="12.75">
      <c r="A13" s="8" t="s">
        <v>20</v>
      </c>
    </row>
    <row r="14" spans="1:2" ht="12.75">
      <c r="A14" s="9" t="s">
        <v>23</v>
      </c>
      <c r="B14" s="9" t="s">
        <v>25</v>
      </c>
    </row>
    <row r="15" spans="1:2" ht="12.75">
      <c r="A15" s="9" t="s">
        <v>24</v>
      </c>
      <c r="B15" s="9" t="s">
        <v>21</v>
      </c>
    </row>
    <row r="18" ht="12.75">
      <c r="A18" s="9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Z1" sqref="Z1:AC10"/>
    </sheetView>
  </sheetViews>
  <sheetFormatPr defaultColWidth="9.140625" defaultRowHeight="12.75"/>
  <cols>
    <col min="1" max="1" width="14.421875" style="3" customWidth="1"/>
    <col min="2" max="2" width="4.28125" style="3" customWidth="1"/>
    <col min="3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1.57421875" style="3" customWidth="1"/>
    <col min="28" max="28" width="9.140625" style="3" customWidth="1"/>
    <col min="29" max="29" width="11.7109375" style="3" customWidth="1"/>
    <col min="30" max="16384" width="9.140625" style="3" customWidth="1"/>
  </cols>
  <sheetData>
    <row r="1" spans="2:28" ht="12.75">
      <c r="B1" s="3" t="s">
        <v>60</v>
      </c>
      <c r="Z1" s="3" t="s">
        <v>76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14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7</v>
      </c>
      <c r="H3" s="3">
        <v>1</v>
      </c>
      <c r="I3" s="3">
        <v>0</v>
      </c>
      <c r="J3" s="3">
        <v>0</v>
      </c>
      <c r="K3" s="3">
        <v>3</v>
      </c>
      <c r="L3" s="3">
        <v>0</v>
      </c>
      <c r="M3" s="3">
        <v>0</v>
      </c>
      <c r="N3" s="3">
        <v>1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1</v>
      </c>
      <c r="W3" s="3">
        <v>0</v>
      </c>
      <c r="X3" s="3">
        <f>SUM(B3:W3)</f>
        <v>14</v>
      </c>
      <c r="Y3" s="3">
        <f>X3/2</f>
        <v>7</v>
      </c>
      <c r="Z3" s="3">
        <f>B3+E3+C3+T3+Q3+R3</f>
        <v>1</v>
      </c>
      <c r="AA3" s="3">
        <f>Z3/2</f>
        <v>0.5</v>
      </c>
      <c r="AB3" s="3">
        <f>SUM(B3:W3)-Z3</f>
        <v>13</v>
      </c>
      <c r="AC3" s="3">
        <f>AB3/2</f>
        <v>6.5</v>
      </c>
    </row>
    <row r="4" spans="1:29" ht="12.75">
      <c r="A4" s="3" t="s">
        <v>14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f>SUM(B4:W4)</f>
        <v>0</v>
      </c>
      <c r="Y4" s="3">
        <f>X4/2</f>
        <v>0</v>
      </c>
      <c r="Z4" s="3">
        <f>B4+E4+C4+T4+Q4+R4</f>
        <v>0</v>
      </c>
      <c r="AA4" s="3">
        <f>Z4/2</f>
        <v>0</v>
      </c>
      <c r="AB4" s="3">
        <f>SUM(B4:W4)-Z4</f>
        <v>0</v>
      </c>
      <c r="AC4" s="3">
        <f>AB4/2</f>
        <v>0</v>
      </c>
    </row>
    <row r="5" spans="1:29" ht="12.75">
      <c r="A5" s="3" t="s">
        <v>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f>SUM(B5:W5)</f>
        <v>0</v>
      </c>
      <c r="Y5" s="3">
        <f>X5/2</f>
        <v>0</v>
      </c>
      <c r="Z5" s="3">
        <f>B5+E5+C5+T5+Q5+R5</f>
        <v>0</v>
      </c>
      <c r="AA5" s="3">
        <f>Z5/2</f>
        <v>0</v>
      </c>
      <c r="AB5" s="3">
        <f>SUM(B5:W5)-Z5</f>
        <v>0</v>
      </c>
      <c r="AC5" s="3">
        <f>AB5/2</f>
        <v>0</v>
      </c>
    </row>
    <row r="6" spans="1:29" ht="12.75">
      <c r="A6" s="3" t="s">
        <v>14</v>
      </c>
      <c r="X6" s="3">
        <f>SUM(B6:W6)</f>
        <v>0</v>
      </c>
      <c r="Y6" s="3">
        <f>X6/2</f>
        <v>0</v>
      </c>
      <c r="Z6" s="3">
        <f>B6+E6+C6+T6+Q6+R6</f>
        <v>0</v>
      </c>
      <c r="AA6" s="3">
        <f>Z6/2</f>
        <v>0</v>
      </c>
      <c r="AB6" s="3">
        <f>SUM(B6:W6)-Z6</f>
        <v>0</v>
      </c>
      <c r="AC6" s="3">
        <f>AB6/2</f>
        <v>0</v>
      </c>
    </row>
    <row r="7" spans="1:29" ht="12.75">
      <c r="A7" s="3" t="s">
        <v>14</v>
      </c>
      <c r="X7" s="3">
        <f>SUM(B7:W7)</f>
        <v>0</v>
      </c>
      <c r="Y7" s="3">
        <f>X7/2</f>
        <v>0</v>
      </c>
      <c r="Z7" s="3">
        <f>B7+E7+C7+T7+Q7+R7</f>
        <v>0</v>
      </c>
      <c r="AA7" s="3">
        <f>Z7/2</f>
        <v>0</v>
      </c>
      <c r="AB7" s="3">
        <f>SUM(B7:W7)-Z7</f>
        <v>0</v>
      </c>
      <c r="AC7" s="3">
        <f>AB7/2</f>
        <v>0</v>
      </c>
    </row>
    <row r="8" spans="1:29" ht="12.75">
      <c r="A8" s="3" t="s">
        <v>14</v>
      </c>
      <c r="C8" s="3">
        <v>1</v>
      </c>
      <c r="G8" s="3">
        <v>1</v>
      </c>
      <c r="N8" s="3">
        <v>1</v>
      </c>
      <c r="T8" s="3">
        <v>1</v>
      </c>
      <c r="X8" s="3">
        <f>SUM(B8:W8)</f>
        <v>4</v>
      </c>
      <c r="Y8" s="3">
        <f>X8/2</f>
        <v>2</v>
      </c>
      <c r="Z8" s="3">
        <f>B8+E8+C8+T8+Q8+R8</f>
        <v>2</v>
      </c>
      <c r="AA8" s="3">
        <f>Z8/2</f>
        <v>1</v>
      </c>
      <c r="AB8" s="3">
        <f>SUM(B8:W8)-Z8</f>
        <v>2</v>
      </c>
      <c r="AC8" s="3">
        <f>AB8/2</f>
        <v>1</v>
      </c>
    </row>
    <row r="9" spans="2:29" ht="12.75">
      <c r="B9" s="3">
        <f>SUM(B3:B8)</f>
        <v>1</v>
      </c>
      <c r="C9" s="3">
        <f>SUM(C3:C8)</f>
        <v>1</v>
      </c>
      <c r="D9" s="3">
        <f>SUM(D3:D8)</f>
        <v>0</v>
      </c>
      <c r="E9" s="3">
        <f>SUM(E3:E8)</f>
        <v>0</v>
      </c>
      <c r="F9" s="3">
        <f>SUM(F3:F8)</f>
        <v>0</v>
      </c>
      <c r="G9" s="3">
        <f>SUM(G3:G8)</f>
        <v>8</v>
      </c>
      <c r="H9" s="3">
        <f>SUM(H3:H8)</f>
        <v>1</v>
      </c>
      <c r="I9" s="3">
        <f>SUM(I3:I8)</f>
        <v>0</v>
      </c>
      <c r="J9" s="3">
        <f>SUM(J3:J8)</f>
        <v>0</v>
      </c>
      <c r="K9" s="3">
        <f>SUM(K3:K8)</f>
        <v>3</v>
      </c>
      <c r="L9" s="3">
        <f>SUM(L3:L8)</f>
        <v>0</v>
      </c>
      <c r="M9" s="3">
        <f>SUM(M3:M8)</f>
        <v>0</v>
      </c>
      <c r="N9" s="3">
        <f>SUM(N3:N8)</f>
        <v>2</v>
      </c>
      <c r="O9" s="3">
        <f>SUM(O3:O8)</f>
        <v>0</v>
      </c>
      <c r="P9" s="3">
        <f>SUM(P3:P8)</f>
        <v>0</v>
      </c>
      <c r="Q9" s="3">
        <f>SUM(Q3:Q8)</f>
        <v>0</v>
      </c>
      <c r="R9" s="3">
        <f>SUM(R3:R8)</f>
        <v>0</v>
      </c>
      <c r="S9" s="3">
        <f>SUM(S3:S8)</f>
        <v>0</v>
      </c>
      <c r="T9" s="3">
        <f>SUM(T3:T8)</f>
        <v>1</v>
      </c>
      <c r="U9" s="3">
        <f>SUM(U3:U8)</f>
        <v>0</v>
      </c>
      <c r="V9" s="3">
        <f>SUM(V3:V8)</f>
        <v>1</v>
      </c>
      <c r="W9" s="3">
        <f>SUM(W3:W8)</f>
        <v>0</v>
      </c>
      <c r="X9" s="3">
        <f>SUM(X3:X8)</f>
        <v>18</v>
      </c>
      <c r="Y9" s="3">
        <f>AVERAGE(Y3:Y8)</f>
        <v>1.5</v>
      </c>
      <c r="Z9" s="3">
        <f>SUM(Z3:Z8)</f>
        <v>3</v>
      </c>
      <c r="AA9" s="3">
        <f>AVERAGE(AA3:AA8)</f>
        <v>0.25</v>
      </c>
      <c r="AB9" s="3">
        <f>SUM(AB3:AB8)</f>
        <v>15</v>
      </c>
      <c r="AC9" s="3">
        <f>AVERAGE(AC3:AC8)</f>
        <v>1.25</v>
      </c>
    </row>
    <row r="10" spans="24:29" ht="12.75">
      <c r="X10" s="3" t="s">
        <v>68</v>
      </c>
      <c r="Y10" s="3">
        <f>STDEVA(Y3:Y8)</f>
        <v>2.8106938645110393</v>
      </c>
      <c r="Z10" s="3" t="s">
        <v>68</v>
      </c>
      <c r="AA10" s="3">
        <f>STDEVA(AA3:AA8)</f>
        <v>0.4183300132670378</v>
      </c>
      <c r="AB10" s="3" t="s">
        <v>68</v>
      </c>
      <c r="AC10" s="3">
        <f>STDEVA(AC3:AC8)</f>
        <v>2.602883016964074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W21" sqref="W21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1.421875" style="3" customWidth="1"/>
    <col min="28" max="28" width="9.140625" style="3" customWidth="1"/>
    <col min="29" max="29" width="12.140625" style="3" customWidth="1"/>
    <col min="30" max="16384" width="9.140625" style="3" customWidth="1"/>
  </cols>
  <sheetData>
    <row r="1" spans="2:28" ht="12.75">
      <c r="B1" s="3" t="s">
        <v>60</v>
      </c>
      <c r="Z1" s="3" t="s">
        <v>78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14</v>
      </c>
      <c r="C3" s="3">
        <v>1</v>
      </c>
      <c r="D3" s="3">
        <v>2</v>
      </c>
      <c r="G3" s="3">
        <v>2</v>
      </c>
      <c r="V3" s="3">
        <v>2</v>
      </c>
      <c r="X3" s="3">
        <f>SUM(B3:W3)</f>
        <v>7</v>
      </c>
      <c r="Y3" s="3">
        <f>X3/1</f>
        <v>7</v>
      </c>
      <c r="Z3" s="3">
        <f>B3+E3+C3+T3+Q3+R3</f>
        <v>1</v>
      </c>
      <c r="AA3" s="3">
        <f>Z3/1</f>
        <v>1</v>
      </c>
      <c r="AB3" s="3">
        <f>SUM(B3:W3)-Z3</f>
        <v>6</v>
      </c>
      <c r="AC3" s="3">
        <f>AB3/1</f>
        <v>6</v>
      </c>
    </row>
    <row r="4" spans="1:29" ht="12.75">
      <c r="A4" s="3" t="s">
        <v>14</v>
      </c>
      <c r="B4" s="3">
        <v>8</v>
      </c>
      <c r="D4" s="3">
        <v>1</v>
      </c>
      <c r="G4" s="3">
        <v>6</v>
      </c>
      <c r="X4" s="3">
        <f>SUM(B4:W4)</f>
        <v>15</v>
      </c>
      <c r="Y4" s="3">
        <f>X4/1</f>
        <v>15</v>
      </c>
      <c r="Z4" s="3">
        <f>B4+E4+C4+T4+Q4+R4</f>
        <v>8</v>
      </c>
      <c r="AA4" s="3">
        <f>Z4/1</f>
        <v>8</v>
      </c>
      <c r="AB4" s="3">
        <f>SUM(B4:W4)-Z4</f>
        <v>7</v>
      </c>
      <c r="AC4" s="3">
        <f>AB4/1</f>
        <v>7</v>
      </c>
    </row>
    <row r="5" spans="1:29" ht="12.75">
      <c r="A5" s="3" t="s">
        <v>14</v>
      </c>
      <c r="X5" s="3">
        <f>SUM(B5:W5)</f>
        <v>0</v>
      </c>
      <c r="Y5" s="3">
        <f>X5/1</f>
        <v>0</v>
      </c>
      <c r="Z5" s="3">
        <f>B5+E5+C5+T5+Q5+R5</f>
        <v>0</v>
      </c>
      <c r="AA5" s="3">
        <f>Z5/1</f>
        <v>0</v>
      </c>
      <c r="AB5" s="3">
        <f>SUM(B5:W5)-Z5</f>
        <v>0</v>
      </c>
      <c r="AC5" s="3">
        <f>AB5/1</f>
        <v>0</v>
      </c>
    </row>
    <row r="6" spans="1:29" ht="12.75">
      <c r="A6" s="1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>
        <f>SUM(B6:W6)</f>
        <v>0</v>
      </c>
      <c r="Y6" s="3">
        <f>X6/1</f>
        <v>0</v>
      </c>
      <c r="Z6" s="3">
        <f>B6+E6+C6+T6+Q6+R6</f>
        <v>0</v>
      </c>
      <c r="AA6" s="3">
        <f>Z6/1</f>
        <v>0</v>
      </c>
      <c r="AB6" s="3">
        <f>SUM(B6:W6)-Z6</f>
        <v>0</v>
      </c>
      <c r="AC6" s="3">
        <f>AB6/1</f>
        <v>0</v>
      </c>
    </row>
    <row r="7" spans="1:29" ht="12.75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">
        <f>SUM(B7:W7)</f>
        <v>0</v>
      </c>
      <c r="Y7" s="3">
        <f>X7/1</f>
        <v>0</v>
      </c>
      <c r="Z7" s="3">
        <f>B7+E7+C7+T7+Q7+R7</f>
        <v>0</v>
      </c>
      <c r="AA7" s="3">
        <f>Z7/1</f>
        <v>0</v>
      </c>
      <c r="AB7" s="3">
        <f>SUM(B7:W7)-Z7</f>
        <v>0</v>
      </c>
      <c r="AC7" s="3">
        <f>AB7/1</f>
        <v>0</v>
      </c>
    </row>
    <row r="8" spans="1:29" ht="12.75">
      <c r="A8" s="3" t="s">
        <v>14</v>
      </c>
      <c r="C8" s="3">
        <v>1</v>
      </c>
      <c r="G8" s="3">
        <v>1</v>
      </c>
      <c r="X8" s="3">
        <f>SUM(B8:W8)</f>
        <v>2</v>
      </c>
      <c r="Y8" s="3">
        <f>X8/1</f>
        <v>2</v>
      </c>
      <c r="Z8" s="3">
        <f>B8+E8+C8+T8+Q8+R8</f>
        <v>1</v>
      </c>
      <c r="AA8" s="3">
        <f>Z8/1</f>
        <v>1</v>
      </c>
      <c r="AB8" s="3">
        <f>SUM(B8:W8)-Z8</f>
        <v>1</v>
      </c>
      <c r="AC8" s="3">
        <f>AB8/1</f>
        <v>1</v>
      </c>
    </row>
    <row r="9" spans="2:29" ht="12.75">
      <c r="B9" s="3">
        <f>SUM(B3:B8)</f>
        <v>8</v>
      </c>
      <c r="C9" s="3">
        <f>SUM(C3:C8)</f>
        <v>2</v>
      </c>
      <c r="D9" s="3">
        <f>SUM(D3:D8)</f>
        <v>3</v>
      </c>
      <c r="E9" s="3">
        <f>SUM(E3:E8)</f>
        <v>0</v>
      </c>
      <c r="F9" s="3">
        <f>SUM(F3:F8)</f>
        <v>0</v>
      </c>
      <c r="G9" s="3">
        <f>SUM(G3:G8)</f>
        <v>9</v>
      </c>
      <c r="H9" s="3">
        <f>SUM(H3:H8)</f>
        <v>0</v>
      </c>
      <c r="I9" s="3">
        <f>SUM(I3:I8)</f>
        <v>0</v>
      </c>
      <c r="J9" s="3">
        <f>SUM(J3:J8)</f>
        <v>0</v>
      </c>
      <c r="K9" s="3">
        <f>SUM(K3:K8)</f>
        <v>0</v>
      </c>
      <c r="L9" s="3">
        <f>SUM(L3:L8)</f>
        <v>0</v>
      </c>
      <c r="M9" s="3">
        <f>SUM(M3:M8)</f>
        <v>0</v>
      </c>
      <c r="N9" s="3">
        <f>SUM(N3:N8)</f>
        <v>0</v>
      </c>
      <c r="O9" s="3">
        <f>SUM(O3:O8)</f>
        <v>0</v>
      </c>
      <c r="P9" s="3">
        <f>SUM(P3:P8)</f>
        <v>0</v>
      </c>
      <c r="Q9" s="3">
        <f>SUM(Q3:Q8)</f>
        <v>0</v>
      </c>
      <c r="R9" s="3">
        <f>SUM(R3:R8)</f>
        <v>0</v>
      </c>
      <c r="S9" s="3">
        <f>SUM(S3:S8)</f>
        <v>0</v>
      </c>
      <c r="T9" s="3">
        <f>SUM(T3:T8)</f>
        <v>0</v>
      </c>
      <c r="U9" s="3">
        <f>SUM(U3:U8)</f>
        <v>0</v>
      </c>
      <c r="V9" s="3">
        <f>SUM(V3:V8)</f>
        <v>2</v>
      </c>
      <c r="W9" s="3">
        <f>SUM(W3:W8)</f>
        <v>0</v>
      </c>
      <c r="X9" s="3">
        <f>SUM(X3:X8)</f>
        <v>24</v>
      </c>
      <c r="Y9" s="3">
        <f>AVERAGE(Y3:Y8)</f>
        <v>4</v>
      </c>
      <c r="Z9" s="3">
        <f>SUM(Z3:Z8)</f>
        <v>10</v>
      </c>
      <c r="AA9" s="3">
        <f>AVERAGE(AA3:AA8)</f>
        <v>1.6666666666666667</v>
      </c>
      <c r="AB9" s="3">
        <f>SUM(AB3:AB8)</f>
        <v>14</v>
      </c>
      <c r="AC9" s="3">
        <f>AVERAGE(AC3:AC8)</f>
        <v>2.3333333333333335</v>
      </c>
    </row>
    <row r="10" spans="24:29" ht="12.75">
      <c r="X10" s="3" t="s">
        <v>68</v>
      </c>
      <c r="Y10" s="3">
        <f>STDEVA(Y3:Y8)</f>
        <v>6.0332412515993425</v>
      </c>
      <c r="Z10" s="3" t="s">
        <v>68</v>
      </c>
      <c r="AA10" s="3">
        <f>STDEVA(AA3:AA8)</f>
        <v>3.1411250638372654</v>
      </c>
      <c r="AB10" s="3" t="s">
        <v>68</v>
      </c>
      <c r="AC10" s="3">
        <f>STDEVA(AC3:AC8)</f>
        <v>3.265986323710904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C12" sqref="C12"/>
    </sheetView>
  </sheetViews>
  <sheetFormatPr defaultColWidth="9.140625" defaultRowHeight="12.75"/>
  <cols>
    <col min="1" max="1" width="14.421875" style="3" customWidth="1"/>
    <col min="2" max="2" width="4.28125" style="3" customWidth="1"/>
    <col min="3" max="23" width="3.7109375" style="3" customWidth="1"/>
    <col min="24" max="24" width="9.140625" style="3" customWidth="1"/>
    <col min="25" max="25" width="11.8515625" style="3" customWidth="1"/>
    <col min="26" max="16384" width="9.140625" style="3" customWidth="1"/>
  </cols>
  <sheetData>
    <row r="1" spans="2:28" ht="12.75">
      <c r="B1" s="3" t="s">
        <v>60</v>
      </c>
      <c r="Z1" s="3" t="s">
        <v>76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32</v>
      </c>
      <c r="B3" s="3">
        <v>24</v>
      </c>
      <c r="C3" s="3">
        <v>5</v>
      </c>
      <c r="D3" s="3">
        <v>0</v>
      </c>
      <c r="E3" s="3">
        <v>4</v>
      </c>
      <c r="F3" s="3">
        <v>0</v>
      </c>
      <c r="G3" s="3">
        <v>0</v>
      </c>
      <c r="H3" s="3">
        <v>0</v>
      </c>
      <c r="I3" s="3">
        <v>2</v>
      </c>
      <c r="J3" s="3">
        <v>0</v>
      </c>
      <c r="K3" s="3">
        <v>2</v>
      </c>
      <c r="L3" s="3">
        <v>1</v>
      </c>
      <c r="M3" s="3">
        <v>2</v>
      </c>
      <c r="N3" s="3">
        <v>1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1</v>
      </c>
      <c r="V3" s="3">
        <v>0</v>
      </c>
      <c r="W3" s="3">
        <v>0</v>
      </c>
      <c r="X3" s="3">
        <f>SUM(B3:W3)</f>
        <v>44</v>
      </c>
      <c r="Y3" s="3">
        <f>X3/2</f>
        <v>22</v>
      </c>
      <c r="Z3" s="3">
        <f>B3+E3+C3+T3+Q3+R3</f>
        <v>34</v>
      </c>
      <c r="AA3" s="3">
        <f>Z3/2</f>
        <v>17</v>
      </c>
      <c r="AB3" s="3">
        <f>SUM(B3:W3)-Z3</f>
        <v>10</v>
      </c>
      <c r="AC3" s="3">
        <f>AB3/2</f>
        <v>5</v>
      </c>
    </row>
    <row r="4" spans="1:29" ht="12.75">
      <c r="A4" s="3" t="s">
        <v>32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2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f>SUM(B4:W4)</f>
        <v>4</v>
      </c>
      <c r="Y4" s="3">
        <f>X4/2</f>
        <v>2</v>
      </c>
      <c r="Z4" s="3">
        <f>B4+E4+C4+T4+Q4+R4</f>
        <v>2</v>
      </c>
      <c r="AA4" s="3">
        <f>Z4/2</f>
        <v>1</v>
      </c>
      <c r="AB4" s="3">
        <f>SUM(B4:W4)-Z4</f>
        <v>2</v>
      </c>
      <c r="AC4" s="3">
        <f>AB4/2</f>
        <v>1</v>
      </c>
    </row>
    <row r="5" spans="1:29" ht="12.75">
      <c r="A5" s="3" t="s">
        <v>32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f>SUM(B5:W5)</f>
        <v>0</v>
      </c>
      <c r="Y5" s="3">
        <f>X5/2</f>
        <v>0</v>
      </c>
      <c r="Z5" s="3">
        <f>B5+E5+C5+T5+Q5+R5</f>
        <v>0</v>
      </c>
      <c r="AA5" s="3">
        <f>Z5/2</f>
        <v>0</v>
      </c>
      <c r="AB5" s="3">
        <f>SUM(B5:W5)-Z5</f>
        <v>0</v>
      </c>
      <c r="AC5" s="3">
        <f>AB5/2</f>
        <v>0</v>
      </c>
    </row>
    <row r="6" spans="1:29" ht="12.75">
      <c r="A6" s="3" t="s">
        <v>32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f>SUM(B6:W6)</f>
        <v>2</v>
      </c>
      <c r="Y6" s="3">
        <f>X6/2</f>
        <v>1</v>
      </c>
      <c r="Z6" s="3">
        <f>B6+E6+C6+T6+Q6+R6</f>
        <v>2</v>
      </c>
      <c r="AA6" s="3">
        <f>Z6/2</f>
        <v>1</v>
      </c>
      <c r="AB6" s="3">
        <f>SUM(B6:W6)-Z6</f>
        <v>0</v>
      </c>
      <c r="AC6" s="3">
        <f>AB6/2</f>
        <v>0</v>
      </c>
    </row>
    <row r="7" spans="1:29" ht="12.75">
      <c r="A7" s="3" t="s">
        <v>32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f>SUM(B7:W7)</f>
        <v>2</v>
      </c>
      <c r="Y7" s="3">
        <f>X7/2</f>
        <v>1</v>
      </c>
      <c r="Z7" s="3">
        <f>B7+E7+C7+T7+Q7+R7</f>
        <v>2</v>
      </c>
      <c r="AA7" s="3">
        <f>Z7/2</f>
        <v>1</v>
      </c>
      <c r="AB7" s="3">
        <f>SUM(B7:W7)-Z7</f>
        <v>0</v>
      </c>
      <c r="AC7" s="3">
        <f>AB7/2</f>
        <v>0</v>
      </c>
    </row>
    <row r="8" spans="2:29" ht="12.75">
      <c r="B8" s="3">
        <f>SUM(B3:B7)</f>
        <v>28</v>
      </c>
      <c r="C8" s="3">
        <f>SUM(C3:C7)</f>
        <v>5</v>
      </c>
      <c r="D8" s="3">
        <f>SUM(D3:D7)</f>
        <v>1</v>
      </c>
      <c r="E8" s="3">
        <f>SUM(E3:E7)</f>
        <v>4</v>
      </c>
      <c r="F8" s="3">
        <f>SUM(F3:F7)</f>
        <v>0</v>
      </c>
      <c r="G8" s="3">
        <f>SUM(G3:G7)</f>
        <v>0</v>
      </c>
      <c r="H8" s="3">
        <f>SUM(H3:H7)</f>
        <v>0</v>
      </c>
      <c r="I8" s="3">
        <f>SUM(I3:I7)</f>
        <v>2</v>
      </c>
      <c r="J8" s="3">
        <f>SUM(J3:J7)</f>
        <v>0</v>
      </c>
      <c r="K8" s="3">
        <f>SUM(K3:K7)</f>
        <v>2</v>
      </c>
      <c r="L8" s="3">
        <f>SUM(L3:L7)</f>
        <v>1</v>
      </c>
      <c r="M8" s="3">
        <f>SUM(M3:M7)</f>
        <v>2</v>
      </c>
      <c r="N8" s="3">
        <f>SUM(N3:N7)</f>
        <v>1</v>
      </c>
      <c r="O8" s="3">
        <f>SUM(O3:O7)</f>
        <v>1</v>
      </c>
      <c r="P8" s="3">
        <f>SUM(P3:P7)</f>
        <v>0</v>
      </c>
      <c r="Q8" s="3">
        <f>SUM(Q3:Q7)</f>
        <v>3</v>
      </c>
      <c r="R8" s="3">
        <f>SUM(R3:R7)</f>
        <v>0</v>
      </c>
      <c r="S8" s="3">
        <f>SUM(S3:S7)</f>
        <v>0</v>
      </c>
      <c r="T8" s="3">
        <f>SUM(T3:T7)</f>
        <v>0</v>
      </c>
      <c r="U8" s="3">
        <f>SUM(U3:U7)</f>
        <v>2</v>
      </c>
      <c r="V8" s="3">
        <f>SUM(V3:V7)</f>
        <v>0</v>
      </c>
      <c r="W8" s="3">
        <f>SUM(W3:W7)</f>
        <v>0</v>
      </c>
      <c r="X8" s="3">
        <f>SUM(X3:X7)</f>
        <v>52</v>
      </c>
      <c r="Y8" s="3">
        <f>AVERAGE(Y3:Y7)</f>
        <v>5.2</v>
      </c>
      <c r="Z8" s="3">
        <f>SUM(Z3:Z7)</f>
        <v>40</v>
      </c>
      <c r="AA8" s="3">
        <f>AVERAGE(AA3:AA7)</f>
        <v>4</v>
      </c>
      <c r="AB8" s="3">
        <f>SUM(AB3:AB7)</f>
        <v>12</v>
      </c>
      <c r="AC8" s="3">
        <f>AVERAGE(AC3:AC7)</f>
        <v>1.2</v>
      </c>
    </row>
    <row r="9" spans="24:29" ht="12.75">
      <c r="X9" s="3" t="s">
        <v>68</v>
      </c>
      <c r="Y9" s="3">
        <f>STDEVA(Y3:Y7)</f>
        <v>9.418067742376884</v>
      </c>
      <c r="Z9" s="3" t="s">
        <v>68</v>
      </c>
      <c r="AA9" s="3">
        <f>STDEVA(AA3:AA7)</f>
        <v>7.280109889280518</v>
      </c>
      <c r="AB9" s="3" t="s">
        <v>68</v>
      </c>
      <c r="AC9" s="3">
        <f>STDEVA(AC3:AC7)</f>
        <v>2.16794833886788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C9" sqref="AC9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24" width="9.140625" style="3" customWidth="1"/>
    <col min="25" max="25" width="11.8515625" style="3" customWidth="1"/>
    <col min="26" max="16384" width="9.140625" style="3" customWidth="1"/>
  </cols>
  <sheetData>
    <row r="1" spans="2:28" ht="12.75">
      <c r="B1" s="3" t="s">
        <v>60</v>
      </c>
      <c r="Z1" s="3" t="s">
        <v>78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32</v>
      </c>
      <c r="B3" s="3">
        <v>6</v>
      </c>
      <c r="D3" s="3">
        <v>3</v>
      </c>
      <c r="H3" s="3">
        <v>1</v>
      </c>
      <c r="K3" s="3">
        <v>4</v>
      </c>
      <c r="M3" s="3">
        <v>1</v>
      </c>
      <c r="Q3" s="3">
        <v>2</v>
      </c>
      <c r="X3" s="3">
        <f>SUM(B3:W3)</f>
        <v>17</v>
      </c>
      <c r="Y3" s="3">
        <f>X3/1</f>
        <v>17</v>
      </c>
      <c r="Z3" s="3">
        <f>B3+E3+C3+T3+Q3+R3</f>
        <v>8</v>
      </c>
      <c r="AA3" s="3">
        <f>Z3/1</f>
        <v>8</v>
      </c>
      <c r="AB3" s="3">
        <f>SUM(B3:W3)-Z3</f>
        <v>9</v>
      </c>
      <c r="AC3" s="3">
        <f>AB3/1</f>
        <v>9</v>
      </c>
    </row>
    <row r="4" spans="1:29" ht="12.75">
      <c r="A4" s="3" t="s">
        <v>32</v>
      </c>
      <c r="X4" s="3">
        <f>SUM(B4:W4)</f>
        <v>0</v>
      </c>
      <c r="Y4" s="3">
        <f>X4/1</f>
        <v>0</v>
      </c>
      <c r="Z4" s="3">
        <f>B4+E4+C4+T4+Q4+R4</f>
        <v>0</v>
      </c>
      <c r="AA4" s="3">
        <f>Z4/1</f>
        <v>0</v>
      </c>
      <c r="AB4" s="3">
        <f>SUM(B4:W4)-Z4</f>
        <v>0</v>
      </c>
      <c r="AC4" s="3">
        <f>AB4/1</f>
        <v>0</v>
      </c>
    </row>
    <row r="5" spans="1:29" ht="12.75">
      <c r="A5" s="3" t="s">
        <v>32</v>
      </c>
      <c r="X5" s="3">
        <f>SUM(B5:W5)</f>
        <v>0</v>
      </c>
      <c r="Y5" s="3">
        <f>X5/1</f>
        <v>0</v>
      </c>
      <c r="Z5" s="3">
        <f>B5+E5+C5+T5+Q5+R5</f>
        <v>0</v>
      </c>
      <c r="AA5" s="3">
        <f>Z5/1</f>
        <v>0</v>
      </c>
      <c r="AB5" s="3">
        <f>SUM(B5:W5)-Z5</f>
        <v>0</v>
      </c>
      <c r="AC5" s="3">
        <f>AB5/1</f>
        <v>0</v>
      </c>
    </row>
    <row r="6" spans="1:29" ht="12.75">
      <c r="A6" s="3" t="s">
        <v>32</v>
      </c>
      <c r="X6" s="3">
        <f>SUM(B6:W6)</f>
        <v>0</v>
      </c>
      <c r="Y6" s="3">
        <f>X6/1</f>
        <v>0</v>
      </c>
      <c r="Z6" s="3">
        <f>B6+E6+C6+T6+Q6+R6</f>
        <v>0</v>
      </c>
      <c r="AA6" s="3">
        <f>Z6/1</f>
        <v>0</v>
      </c>
      <c r="AB6" s="3">
        <f>SUM(B6:W6)-Z6</f>
        <v>0</v>
      </c>
      <c r="AC6" s="3">
        <f>AB6/1</f>
        <v>0</v>
      </c>
    </row>
    <row r="7" spans="1:29" ht="12.75">
      <c r="A7" s="3" t="s">
        <v>32</v>
      </c>
      <c r="X7" s="3">
        <f>SUM(B7:W7)</f>
        <v>0</v>
      </c>
      <c r="Y7" s="3">
        <f>X7/1</f>
        <v>0</v>
      </c>
      <c r="Z7" s="3">
        <f>B7+E7+C7+T7+Q7+R7</f>
        <v>0</v>
      </c>
      <c r="AA7" s="3">
        <f>Z7/1</f>
        <v>0</v>
      </c>
      <c r="AB7" s="3">
        <f>SUM(B7:W7)-Z7</f>
        <v>0</v>
      </c>
      <c r="AC7" s="3">
        <f>AB7/1</f>
        <v>0</v>
      </c>
    </row>
    <row r="8" spans="2:29" ht="12.75">
      <c r="B8" s="3">
        <f>SUM(B3:B7)</f>
        <v>6</v>
      </c>
      <c r="C8" s="3">
        <f>SUM(C3:C7)</f>
        <v>0</v>
      </c>
      <c r="D8" s="3">
        <f>SUM(D3:D7)</f>
        <v>3</v>
      </c>
      <c r="E8" s="3">
        <f>SUM(E3:E7)</f>
        <v>0</v>
      </c>
      <c r="F8" s="3">
        <f>SUM(F3:F7)</f>
        <v>0</v>
      </c>
      <c r="G8" s="3">
        <f>SUM(G3:G7)</f>
        <v>0</v>
      </c>
      <c r="H8" s="3">
        <f>SUM(H3:H7)</f>
        <v>1</v>
      </c>
      <c r="I8" s="3">
        <f>SUM(I3:I7)</f>
        <v>0</v>
      </c>
      <c r="J8" s="3">
        <f>SUM(J3:J7)</f>
        <v>0</v>
      </c>
      <c r="K8" s="3">
        <f>SUM(K3:K7)</f>
        <v>4</v>
      </c>
      <c r="L8" s="3">
        <f>SUM(L3:L7)</f>
        <v>0</v>
      </c>
      <c r="M8" s="3">
        <f>SUM(M3:M7)</f>
        <v>1</v>
      </c>
      <c r="N8" s="3">
        <f>SUM(N3:N7)</f>
        <v>0</v>
      </c>
      <c r="O8" s="3">
        <f>SUM(O3:O7)</f>
        <v>0</v>
      </c>
      <c r="P8" s="3">
        <f>SUM(P3:P7)</f>
        <v>0</v>
      </c>
      <c r="Q8" s="3">
        <f>SUM(Q3:Q7)</f>
        <v>2</v>
      </c>
      <c r="R8" s="3">
        <f>SUM(R3:R7)</f>
        <v>0</v>
      </c>
      <c r="S8" s="3">
        <f>SUM(S3:S7)</f>
        <v>0</v>
      </c>
      <c r="T8" s="3">
        <f>SUM(T3:T7)</f>
        <v>0</v>
      </c>
      <c r="U8" s="3">
        <f>SUM(U3:U7)</f>
        <v>0</v>
      </c>
      <c r="V8" s="3">
        <f>SUM(V3:V7)</f>
        <v>0</v>
      </c>
      <c r="W8" s="3">
        <f>SUM(W3:W7)</f>
        <v>0</v>
      </c>
      <c r="X8" s="3">
        <f>SUM(X3:X7)</f>
        <v>17</v>
      </c>
      <c r="Y8" s="3">
        <f>AVERAGE(Y3:Y7)</f>
        <v>3.4</v>
      </c>
      <c r="Z8" s="3">
        <f>SUM(Z3:Z7)</f>
        <v>8</v>
      </c>
      <c r="AA8" s="3">
        <f>AVERAGE(AA3:AA7)</f>
        <v>1.6</v>
      </c>
      <c r="AB8" s="3">
        <f>SUM(AB3:AB7)</f>
        <v>9</v>
      </c>
      <c r="AC8" s="3">
        <f>AVERAGE(AC3:AC7)</f>
        <v>1.8</v>
      </c>
    </row>
    <row r="9" spans="24:29" ht="12.75">
      <c r="X9" s="3" t="s">
        <v>68</v>
      </c>
      <c r="Y9" s="3">
        <f>STDEVA(Y3:Y7)</f>
        <v>7.602631123499285</v>
      </c>
      <c r="Z9" s="3" t="s">
        <v>68</v>
      </c>
      <c r="AA9" s="3">
        <f>STDEVA(AA3:AA7)</f>
        <v>3.5777087639996634</v>
      </c>
      <c r="AB9" s="3" t="s">
        <v>68</v>
      </c>
      <c r="AC9" s="3">
        <f>STDEVA(AC3:AC7)</f>
        <v>4.024922359499621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6" sqref="P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3"/>
  <sheetViews>
    <sheetView tabSelected="1" workbookViewId="0" topLeftCell="A1">
      <pane ySplit="2" topLeftCell="BM102" activePane="bottomLeft" state="frozen"/>
      <selection pane="topLeft" activeCell="E1" sqref="E1"/>
      <selection pane="bottomLeft" activeCell="D27" sqref="D27"/>
    </sheetView>
  </sheetViews>
  <sheetFormatPr defaultColWidth="9.140625" defaultRowHeight="12.75"/>
  <cols>
    <col min="1" max="1" width="9.00390625" style="3" customWidth="1"/>
    <col min="2" max="2" width="5.7109375" style="3" customWidth="1"/>
    <col min="3" max="3" width="14.421875" style="3" customWidth="1"/>
    <col min="4" max="4" width="7.140625" style="3" customWidth="1"/>
    <col min="5" max="5" width="7.28125" style="3" customWidth="1"/>
    <col min="6" max="6" width="9.57421875" style="3" customWidth="1"/>
    <col min="7" max="7" width="15.57421875" style="3" customWidth="1"/>
    <col min="8" max="8" width="4.28125" style="3" customWidth="1"/>
    <col min="9" max="29" width="3.7109375" style="3" customWidth="1"/>
    <col min="30" max="30" width="9.140625" style="3" customWidth="1"/>
    <col min="31" max="31" width="11.8515625" style="3" customWidth="1"/>
    <col min="32" max="16384" width="9.140625" style="3" customWidth="1"/>
  </cols>
  <sheetData>
    <row r="1" ht="12.75">
      <c r="H1" s="3" t="s">
        <v>60</v>
      </c>
    </row>
    <row r="2" spans="1:31" ht="12.75">
      <c r="A2" s="3" t="s">
        <v>0</v>
      </c>
      <c r="B2" s="3" t="s">
        <v>28</v>
      </c>
      <c r="C2" s="3" t="s">
        <v>22</v>
      </c>
      <c r="D2" s="3" t="s">
        <v>73</v>
      </c>
      <c r="E2" s="3" t="s">
        <v>74</v>
      </c>
      <c r="F2" s="3" t="s">
        <v>61</v>
      </c>
      <c r="G2" s="3" t="s">
        <v>72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38</v>
      </c>
      <c r="N2" s="4" t="s">
        <v>44</v>
      </c>
      <c r="O2" s="4" t="s">
        <v>45</v>
      </c>
      <c r="P2" s="4" t="s">
        <v>46</v>
      </c>
      <c r="Q2" s="4" t="s">
        <v>47</v>
      </c>
      <c r="R2" s="4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s="4" t="s">
        <v>53</v>
      </c>
      <c r="X2" s="4" t="s">
        <v>54</v>
      </c>
      <c r="Y2" s="4" t="s">
        <v>55</v>
      </c>
      <c r="Z2" s="4" t="s">
        <v>56</v>
      </c>
      <c r="AA2" s="4" t="s">
        <v>57</v>
      </c>
      <c r="AB2" s="3" t="s">
        <v>58</v>
      </c>
      <c r="AC2" s="3" t="s">
        <v>59</v>
      </c>
      <c r="AD2" s="3" t="s">
        <v>65</v>
      </c>
      <c r="AE2" s="3" t="s">
        <v>66</v>
      </c>
    </row>
    <row r="3" spans="1:31" ht="12.75">
      <c r="A3" s="5">
        <v>0.5805555555555556</v>
      </c>
      <c r="B3" s="5" t="s">
        <v>29</v>
      </c>
      <c r="C3" s="3" t="s">
        <v>2</v>
      </c>
      <c r="F3" s="3">
        <v>-19.1</v>
      </c>
      <c r="G3" s="3">
        <f>F3+138</f>
        <v>118.9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f>SUM(H3:AC3)</f>
        <v>0</v>
      </c>
      <c r="AE3" s="3">
        <f>AD3/2</f>
        <v>0</v>
      </c>
    </row>
    <row r="4" spans="1:31" ht="12.75">
      <c r="A4" s="5">
        <v>0.5861111111111111</v>
      </c>
      <c r="B4" s="3" t="s">
        <v>29</v>
      </c>
      <c r="C4" s="3" t="s">
        <v>31</v>
      </c>
      <c r="F4" s="3">
        <v>-24.8</v>
      </c>
      <c r="G4" s="3">
        <f>F4+138</f>
        <v>113.2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f>SUM(H4:AC4)</f>
        <v>0</v>
      </c>
      <c r="AE4" s="3">
        <f>AD4/2</f>
        <v>0</v>
      </c>
    </row>
    <row r="5" spans="1:31" ht="12.75">
      <c r="A5" s="5">
        <v>0.37916666666666665</v>
      </c>
      <c r="B5" s="3" t="s">
        <v>30</v>
      </c>
      <c r="C5" s="3" t="s">
        <v>2</v>
      </c>
      <c r="F5" s="3">
        <v>-25.8</v>
      </c>
      <c r="G5" s="3">
        <f>F5+138</f>
        <v>112.2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f>SUM(H5:AC5)</f>
        <v>0</v>
      </c>
      <c r="AE5" s="3">
        <f>AD5/2</f>
        <v>0</v>
      </c>
    </row>
    <row r="6" spans="1:31" ht="12.75">
      <c r="A6" s="5">
        <v>0.38125</v>
      </c>
      <c r="B6" s="3" t="s">
        <v>30</v>
      </c>
      <c r="C6" s="3" t="s">
        <v>2</v>
      </c>
      <c r="F6" s="3">
        <v>-28.3</v>
      </c>
      <c r="G6" s="3">
        <f>F6+138</f>
        <v>109.7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f>SUM(H6:AC6)</f>
        <v>4</v>
      </c>
      <c r="AE6" s="3">
        <f>AD6/2</f>
        <v>2</v>
      </c>
    </row>
    <row r="7" spans="1:31" ht="12.75">
      <c r="A7" s="5">
        <v>0.3826388888888889</v>
      </c>
      <c r="B7" s="3" t="s">
        <v>30</v>
      </c>
      <c r="C7" s="3" t="s">
        <v>2</v>
      </c>
      <c r="F7" s="3">
        <v>-30.6</v>
      </c>
      <c r="G7" s="3">
        <f>F7+138</f>
        <v>107.4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f>SUM(H7:AC7)</f>
        <v>1</v>
      </c>
      <c r="AE7" s="3">
        <f>AD7/2</f>
        <v>0.5</v>
      </c>
    </row>
    <row r="8" spans="1:31" ht="12.75">
      <c r="A8" s="5">
        <v>0.3826388888888889</v>
      </c>
      <c r="B8" s="3" t="s">
        <v>30</v>
      </c>
      <c r="C8" s="3" t="s">
        <v>2</v>
      </c>
      <c r="F8" s="3">
        <v>-30.6</v>
      </c>
      <c r="G8" s="3">
        <f>F8+138</f>
        <v>107.4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f>SUM(H8:AC8)</f>
        <v>1</v>
      </c>
      <c r="AE8" s="3">
        <f>AD8/2</f>
        <v>0.5</v>
      </c>
    </row>
    <row r="9" spans="1:31" ht="12.75">
      <c r="A9" s="5">
        <v>0.3826388888888889</v>
      </c>
      <c r="B9" s="3" t="s">
        <v>30</v>
      </c>
      <c r="C9" s="3" t="s">
        <v>2</v>
      </c>
      <c r="F9" s="3">
        <v>-30.6</v>
      </c>
      <c r="G9" s="3">
        <f>F9+138</f>
        <v>107.4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f>SUM(H9:AC9)</f>
        <v>1</v>
      </c>
      <c r="AE9" s="3">
        <f>AD9/2</f>
        <v>0.5</v>
      </c>
    </row>
    <row r="10" spans="1:31" ht="12.75">
      <c r="A10" s="5">
        <v>0.43125</v>
      </c>
      <c r="B10" s="3" t="s">
        <v>29</v>
      </c>
      <c r="C10" s="3" t="s">
        <v>31</v>
      </c>
      <c r="F10" s="3">
        <v>-21.3</v>
      </c>
      <c r="G10" s="3">
        <f>F10+138</f>
        <v>116.7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f>SUM(H10:AC10)</f>
        <v>0</v>
      </c>
      <c r="AE10" s="3">
        <f>AD10/2</f>
        <v>0</v>
      </c>
    </row>
    <row r="11" spans="1:31" ht="12.75">
      <c r="A11" s="5">
        <v>0.4527777777777778</v>
      </c>
      <c r="B11" s="3" t="s">
        <v>30</v>
      </c>
      <c r="C11" s="3" t="s">
        <v>31</v>
      </c>
      <c r="F11" s="3">
        <v>-18.9</v>
      </c>
      <c r="G11" s="3">
        <f>F11+138</f>
        <v>119.1</v>
      </c>
      <c r="H11" s="3">
        <v>0</v>
      </c>
      <c r="I11" s="3">
        <v>0</v>
      </c>
      <c r="J11" s="3">
        <v>4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f>SUM(H11:AC11)</f>
        <v>6</v>
      </c>
      <c r="AE11" s="3">
        <f>AD11/2</f>
        <v>3</v>
      </c>
    </row>
    <row r="12" spans="1:31" ht="12.75">
      <c r="A12" s="5">
        <v>0.4576388888888889</v>
      </c>
      <c r="B12" s="3" t="s">
        <v>30</v>
      </c>
      <c r="C12" s="3" t="s">
        <v>2</v>
      </c>
      <c r="F12" s="3">
        <v>-17.1</v>
      </c>
      <c r="G12" s="3">
        <f>F12+138</f>
        <v>120.9</v>
      </c>
      <c r="H12" s="3">
        <v>0</v>
      </c>
      <c r="I12" s="3">
        <v>0</v>
      </c>
      <c r="J12" s="3">
        <v>1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f>SUM(H12:AC12)</f>
        <v>5</v>
      </c>
      <c r="AE12" s="3">
        <f>AD12/2</f>
        <v>2.5</v>
      </c>
    </row>
    <row r="13" spans="1:31" ht="12.75">
      <c r="A13" s="5">
        <v>0.46597222222222223</v>
      </c>
      <c r="B13" s="3" t="s">
        <v>30</v>
      </c>
      <c r="C13" s="3" t="s">
        <v>2</v>
      </c>
      <c r="F13" s="3">
        <v>-17.6</v>
      </c>
      <c r="G13" s="3">
        <f>F13+138</f>
        <v>120.4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2</v>
      </c>
      <c r="Z13" s="3">
        <v>0</v>
      </c>
      <c r="AA13" s="3">
        <v>0</v>
      </c>
      <c r="AB13" s="3">
        <v>0</v>
      </c>
      <c r="AC13" s="3">
        <v>0</v>
      </c>
      <c r="AD13" s="3">
        <f>SUM(H13:AC13)</f>
        <v>3</v>
      </c>
      <c r="AE13" s="3">
        <f>AD13/2</f>
        <v>1.5</v>
      </c>
    </row>
    <row r="14" spans="1:31" ht="12.75">
      <c r="A14" s="5">
        <v>0.4708333333333334</v>
      </c>
      <c r="B14" s="3" t="s">
        <v>30</v>
      </c>
      <c r="C14" s="3" t="s">
        <v>31</v>
      </c>
      <c r="F14" s="3">
        <v>-18.1</v>
      </c>
      <c r="G14" s="3">
        <f>F14+138</f>
        <v>119.9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f>SUM(H14:AC14)</f>
        <v>4</v>
      </c>
      <c r="AE14" s="3">
        <f>AD14/2</f>
        <v>2</v>
      </c>
    </row>
    <row r="15" spans="1:31" ht="12.75">
      <c r="A15" s="5">
        <v>0.47222222222222227</v>
      </c>
      <c r="B15" s="3" t="s">
        <v>30</v>
      </c>
      <c r="C15" s="3" t="s">
        <v>2</v>
      </c>
      <c r="F15" s="3">
        <v>-18</v>
      </c>
      <c r="G15" s="3">
        <f>F15+138</f>
        <v>120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f>SUM(H15:AC15)</f>
        <v>3</v>
      </c>
      <c r="AE15" s="3">
        <f>AD15/2</f>
        <v>1.5</v>
      </c>
    </row>
    <row r="16" spans="1:31" ht="12.75">
      <c r="A16" s="5">
        <v>0.475</v>
      </c>
      <c r="B16" s="3" t="s">
        <v>30</v>
      </c>
      <c r="C16" s="3" t="s">
        <v>2</v>
      </c>
      <c r="F16" s="3">
        <v>-16.4</v>
      </c>
      <c r="G16" s="3">
        <f>F16+138</f>
        <v>121.6</v>
      </c>
      <c r="H16" s="3">
        <v>2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f>SUM(H16:AC16)</f>
        <v>7</v>
      </c>
      <c r="AE16" s="3">
        <f>AD16/2</f>
        <v>3.5</v>
      </c>
    </row>
    <row r="17" spans="1:31" ht="12.75">
      <c r="A17" s="5">
        <v>0.4770833333333333</v>
      </c>
      <c r="B17" s="3" t="s">
        <v>30</v>
      </c>
      <c r="C17" s="3" t="s">
        <v>31</v>
      </c>
      <c r="F17" s="3">
        <v>-13.4</v>
      </c>
      <c r="G17" s="3">
        <f>F17+138</f>
        <v>124.6</v>
      </c>
      <c r="H17" s="3">
        <v>0</v>
      </c>
      <c r="I17" s="3">
        <v>0</v>
      </c>
      <c r="J17" s="3">
        <v>5</v>
      </c>
      <c r="K17" s="3">
        <v>7</v>
      </c>
      <c r="L17" s="3">
        <v>4</v>
      </c>
      <c r="M17" s="3">
        <v>0</v>
      </c>
      <c r="N17" s="3">
        <v>0</v>
      </c>
      <c r="O17" s="3">
        <v>0</v>
      </c>
      <c r="P17" s="3">
        <v>0</v>
      </c>
      <c r="Q17" s="3">
        <v>2</v>
      </c>
      <c r="R17" s="3">
        <v>5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f>SUM(H17:AC17)</f>
        <v>24</v>
      </c>
      <c r="AE17" s="3">
        <f>AD17/2</f>
        <v>12</v>
      </c>
    </row>
    <row r="18" spans="1:31" ht="12.75">
      <c r="A18" s="5">
        <v>0.48333333333333334</v>
      </c>
      <c r="B18" s="3" t="s">
        <v>30</v>
      </c>
      <c r="C18" s="3" t="s">
        <v>31</v>
      </c>
      <c r="F18" s="3">
        <v>-17</v>
      </c>
      <c r="G18" s="3">
        <f>F18+138</f>
        <v>121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5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f>SUM(H18:AC18)</f>
        <v>7</v>
      </c>
      <c r="AE18" s="3">
        <f>AD18/2</f>
        <v>3.5</v>
      </c>
    </row>
    <row r="19" spans="1:31" ht="12.75">
      <c r="A19" s="5">
        <v>0.48333333333333334</v>
      </c>
      <c r="B19" s="3" t="s">
        <v>30</v>
      </c>
      <c r="C19" s="3" t="s">
        <v>31</v>
      </c>
      <c r="F19" s="3">
        <v>-17</v>
      </c>
      <c r="G19" s="3">
        <f>F19+138</f>
        <v>121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5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f>SUM(H19:AC19)</f>
        <v>7</v>
      </c>
      <c r="AE19" s="3">
        <f>AD19/2</f>
        <v>3.5</v>
      </c>
    </row>
    <row r="20" spans="1:31" ht="12.75">
      <c r="A20" s="5">
        <v>0.4847222222222222</v>
      </c>
      <c r="B20" s="3" t="s">
        <v>30</v>
      </c>
      <c r="C20" s="3" t="s">
        <v>4</v>
      </c>
      <c r="F20" s="3">
        <v>-15.3</v>
      </c>
      <c r="G20" s="3">
        <f>F20+138</f>
        <v>122.7</v>
      </c>
      <c r="H20" s="3">
        <v>9</v>
      </c>
      <c r="I20" s="3">
        <v>0</v>
      </c>
      <c r="J20" s="3">
        <v>0</v>
      </c>
      <c r="K20" s="3">
        <v>5</v>
      </c>
      <c r="L20" s="3">
        <v>1</v>
      </c>
      <c r="M20" s="3">
        <v>3</v>
      </c>
      <c r="N20" s="3">
        <v>0</v>
      </c>
      <c r="O20" s="3">
        <v>0</v>
      </c>
      <c r="P20" s="3">
        <v>0</v>
      </c>
      <c r="Q20" s="3">
        <v>4</v>
      </c>
      <c r="R20" s="3">
        <v>1</v>
      </c>
      <c r="S20" s="3">
        <v>4</v>
      </c>
      <c r="T20" s="3">
        <v>2</v>
      </c>
      <c r="U20" s="3">
        <v>0</v>
      </c>
      <c r="V20" s="3">
        <v>0</v>
      </c>
      <c r="W20" s="3">
        <v>2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0</v>
      </c>
      <c r="AD20" s="3">
        <f>SUM(H20:AC20)</f>
        <v>32</v>
      </c>
      <c r="AE20" s="3">
        <f>AD20/2</f>
        <v>16</v>
      </c>
    </row>
    <row r="21" spans="1:31" ht="12.75">
      <c r="A21" s="5">
        <v>0.4861111111111111</v>
      </c>
      <c r="B21" s="3" t="s">
        <v>30</v>
      </c>
      <c r="C21" s="3" t="s">
        <v>32</v>
      </c>
      <c r="F21" s="3">
        <v>-9.6</v>
      </c>
      <c r="G21" s="3">
        <f>F21+138</f>
        <v>128.4</v>
      </c>
      <c r="H21" s="3">
        <v>24</v>
      </c>
      <c r="I21" s="3">
        <v>5</v>
      </c>
      <c r="J21" s="3">
        <v>0</v>
      </c>
      <c r="K21" s="3">
        <v>4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2</v>
      </c>
      <c r="R21" s="3">
        <v>1</v>
      </c>
      <c r="S21" s="3">
        <v>2</v>
      </c>
      <c r="T21" s="3">
        <v>1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f>SUM(H21:AC21)</f>
        <v>44</v>
      </c>
      <c r="AE21" s="3">
        <f>AD21/2</f>
        <v>22</v>
      </c>
    </row>
    <row r="22" spans="1:31" ht="12.75">
      <c r="A22" s="5">
        <v>0.48680555555555555</v>
      </c>
      <c r="B22" s="3" t="s">
        <v>30</v>
      </c>
      <c r="C22" s="3" t="s">
        <v>31</v>
      </c>
      <c r="F22" s="3">
        <v>-7.8</v>
      </c>
      <c r="G22" s="3">
        <f>F22+138</f>
        <v>130.2</v>
      </c>
      <c r="H22" s="3">
        <v>17</v>
      </c>
      <c r="I22" s="3">
        <v>1</v>
      </c>
      <c r="J22" s="3">
        <v>1</v>
      </c>
      <c r="K22" s="3">
        <v>3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3</v>
      </c>
      <c r="R22" s="3">
        <v>1</v>
      </c>
      <c r="S22" s="3">
        <v>5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f>SUM(H22:AC22)</f>
        <v>34</v>
      </c>
      <c r="AE22" s="3">
        <f>AD22/2</f>
        <v>17</v>
      </c>
    </row>
    <row r="23" spans="1:31" ht="12.75">
      <c r="A23" s="5">
        <v>0.48680555555555555</v>
      </c>
      <c r="B23" s="3" t="s">
        <v>30</v>
      </c>
      <c r="C23" s="3" t="s">
        <v>31</v>
      </c>
      <c r="F23" s="3">
        <v>-7.8</v>
      </c>
      <c r="G23" s="3">
        <f>F23+138</f>
        <v>130.2</v>
      </c>
      <c r="H23" s="3">
        <v>17</v>
      </c>
      <c r="I23" s="3">
        <v>1</v>
      </c>
      <c r="J23" s="3">
        <v>1</v>
      </c>
      <c r="K23" s="3">
        <v>3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3</v>
      </c>
      <c r="R23" s="3">
        <v>1</v>
      </c>
      <c r="S23" s="3">
        <v>5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f>SUM(H23:AC23)</f>
        <v>34</v>
      </c>
      <c r="AE23" s="3">
        <f>AD23/2</f>
        <v>17</v>
      </c>
    </row>
    <row r="24" spans="1:31" ht="12.75">
      <c r="A24" s="5">
        <v>0.4895833333333333</v>
      </c>
      <c r="B24" s="3" t="s">
        <v>30</v>
      </c>
      <c r="C24" s="3" t="s">
        <v>31</v>
      </c>
      <c r="F24" s="3">
        <v>-15.7</v>
      </c>
      <c r="G24" s="3">
        <f>F24+138</f>
        <v>122.3</v>
      </c>
      <c r="AD24" s="3">
        <f>SUM(H24:AC24)</f>
        <v>0</v>
      </c>
      <c r="AE24" s="3">
        <f>AD24/2</f>
        <v>0</v>
      </c>
    </row>
    <row r="25" spans="1:31" ht="12.75">
      <c r="A25" s="5">
        <v>0.4923611111111111</v>
      </c>
      <c r="B25" s="3" t="s">
        <v>30</v>
      </c>
      <c r="C25" s="3" t="s">
        <v>31</v>
      </c>
      <c r="F25" s="3">
        <v>-21.8</v>
      </c>
      <c r="G25" s="3">
        <f>F25+138</f>
        <v>116.2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f>SUM(H25:AC25)</f>
        <v>0</v>
      </c>
      <c r="AE25" s="3">
        <f>AD25/2</f>
        <v>0</v>
      </c>
    </row>
    <row r="26" spans="1:31" ht="12.75">
      <c r="A26" s="5">
        <v>0.4923611111111111</v>
      </c>
      <c r="B26" s="3" t="s">
        <v>30</v>
      </c>
      <c r="C26" s="3" t="s">
        <v>31</v>
      </c>
      <c r="F26" s="3">
        <v>-21.8</v>
      </c>
      <c r="G26" s="3">
        <f>F26+138</f>
        <v>116.2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f>SUM(H26:AC26)</f>
        <v>0</v>
      </c>
      <c r="AE26" s="3">
        <f>AD26/2</f>
        <v>0</v>
      </c>
    </row>
    <row r="27" spans="1:31" ht="12.75">
      <c r="A27" s="5">
        <v>0.4923611111111111</v>
      </c>
      <c r="B27" s="3" t="s">
        <v>30</v>
      </c>
      <c r="C27" s="3" t="s">
        <v>31</v>
      </c>
      <c r="F27" s="3">
        <v>-21.8</v>
      </c>
      <c r="G27" s="3">
        <f>F27+138</f>
        <v>116.2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f>SUM(H27:AC27)</f>
        <v>0</v>
      </c>
      <c r="AE27" s="3">
        <f>AD27/2</f>
        <v>0</v>
      </c>
    </row>
    <row r="28" spans="1:31" ht="12.75">
      <c r="A28" s="5">
        <v>0.4923611111111111</v>
      </c>
      <c r="B28" s="3" t="s">
        <v>30</v>
      </c>
      <c r="C28" s="3" t="s">
        <v>31</v>
      </c>
      <c r="F28" s="3">
        <v>-21.8</v>
      </c>
      <c r="G28" s="3">
        <f>F28+138</f>
        <v>116.2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f>SUM(H28:AC28)</f>
        <v>0</v>
      </c>
      <c r="AE28" s="3">
        <f>AD28/2</f>
        <v>0</v>
      </c>
    </row>
    <row r="29" spans="1:31" ht="12.75">
      <c r="A29" s="5">
        <v>0.5479166666666667</v>
      </c>
      <c r="B29" s="3" t="s">
        <v>29</v>
      </c>
      <c r="C29" s="3" t="s">
        <v>2</v>
      </c>
      <c r="F29" s="3">
        <v>-12.8</v>
      </c>
      <c r="G29" s="3">
        <f>F29+138</f>
        <v>125.2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f>SUM(H29:AC29)</f>
        <v>0</v>
      </c>
      <c r="AE29" s="3">
        <f>AD29/2</f>
        <v>0</v>
      </c>
    </row>
    <row r="30" spans="1:31" ht="12.75">
      <c r="A30" s="5">
        <v>0.5520833333333334</v>
      </c>
      <c r="B30" s="3" t="s">
        <v>29</v>
      </c>
      <c r="C30" s="3" t="s">
        <v>31</v>
      </c>
      <c r="F30" s="3">
        <v>-18.9</v>
      </c>
      <c r="G30" s="3">
        <f>F30+138</f>
        <v>119.1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f>SUM(H30:AC30)</f>
        <v>2</v>
      </c>
      <c r="AE30" s="3">
        <f>AD30/2</f>
        <v>1</v>
      </c>
    </row>
    <row r="31" spans="1:31" ht="12.75">
      <c r="A31" s="5">
        <v>0.5722222222222222</v>
      </c>
      <c r="B31" s="3" t="s">
        <v>29</v>
      </c>
      <c r="C31" s="3" t="s">
        <v>31</v>
      </c>
      <c r="F31" s="3">
        <v>-16.9</v>
      </c>
      <c r="G31" s="3">
        <f>F31+138</f>
        <v>121.1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f>SUM(H31:AC31)</f>
        <v>4</v>
      </c>
      <c r="AE31" s="3">
        <f>AD31/2</f>
        <v>2</v>
      </c>
    </row>
    <row r="32" spans="1:31" ht="12.75">
      <c r="A32" s="5">
        <v>0.576388888888889</v>
      </c>
      <c r="B32" s="3" t="s">
        <v>29</v>
      </c>
      <c r="C32" s="3" t="s">
        <v>31</v>
      </c>
      <c r="F32" s="3">
        <v>-15.9</v>
      </c>
      <c r="G32" s="3">
        <f>F32+138</f>
        <v>122.1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f>SUM(H32:AC32)</f>
        <v>0</v>
      </c>
      <c r="AE32" s="3">
        <f>AD32/2</f>
        <v>0</v>
      </c>
    </row>
    <row r="33" spans="1:31" ht="12.75">
      <c r="A33" s="5">
        <v>0.6479166666666667</v>
      </c>
      <c r="B33" s="3" t="s">
        <v>29</v>
      </c>
      <c r="C33" s="3" t="s">
        <v>2</v>
      </c>
      <c r="F33" s="3">
        <v>-22.2</v>
      </c>
      <c r="G33" s="3">
        <f>F33+138</f>
        <v>115.8</v>
      </c>
      <c r="H33" s="3">
        <v>2</v>
      </c>
      <c r="I33" s="3">
        <v>0</v>
      </c>
      <c r="J33" s="3">
        <v>0</v>
      </c>
      <c r="K33" s="3">
        <v>5</v>
      </c>
      <c r="L33" s="3">
        <v>1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f>SUM(H33:AC33)</f>
        <v>13</v>
      </c>
      <c r="AE33" s="3">
        <f>AD33/2</f>
        <v>6.5</v>
      </c>
    </row>
    <row r="34" spans="1:31" ht="12.75">
      <c r="A34" s="5">
        <v>0.6479166666666667</v>
      </c>
      <c r="B34" s="3" t="s">
        <v>29</v>
      </c>
      <c r="C34" s="3" t="s">
        <v>2</v>
      </c>
      <c r="F34" s="3">
        <v>-22.2</v>
      </c>
      <c r="G34" s="3">
        <f>F34+138</f>
        <v>115.8</v>
      </c>
      <c r="H34" s="3">
        <v>2</v>
      </c>
      <c r="I34" s="3">
        <v>0</v>
      </c>
      <c r="J34" s="3">
        <v>0</v>
      </c>
      <c r="K34" s="3">
        <v>5</v>
      </c>
      <c r="L34" s="3">
        <v>1</v>
      </c>
      <c r="M34" s="3">
        <v>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f>SUM(H34:AC34)</f>
        <v>13</v>
      </c>
      <c r="AE34" s="3">
        <f>AD34/2</f>
        <v>6.5</v>
      </c>
    </row>
    <row r="35" spans="1:31" ht="12.75">
      <c r="A35" s="5">
        <v>0.6486111111111111</v>
      </c>
      <c r="B35" s="3" t="s">
        <v>29</v>
      </c>
      <c r="C35" s="3" t="s">
        <v>2</v>
      </c>
      <c r="F35" s="3">
        <v>-20.3</v>
      </c>
      <c r="G35" s="3">
        <f>F35+138</f>
        <v>117.7</v>
      </c>
      <c r="H35" s="3">
        <v>2</v>
      </c>
      <c r="I35" s="3">
        <v>0</v>
      </c>
      <c r="J35" s="3">
        <v>0</v>
      </c>
      <c r="K35" s="3">
        <v>13</v>
      </c>
      <c r="L35" s="3">
        <v>3</v>
      </c>
      <c r="M35" s="3">
        <v>5</v>
      </c>
      <c r="N35" s="3">
        <v>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1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f>SUM(H35:AC35)</f>
        <v>27</v>
      </c>
      <c r="AE35" s="3">
        <f>AD35/2</f>
        <v>13.5</v>
      </c>
    </row>
    <row r="36" spans="1:31" ht="12.75">
      <c r="A36" s="5">
        <v>0.6493055555555556</v>
      </c>
      <c r="B36" s="3" t="s">
        <v>29</v>
      </c>
      <c r="C36" s="3" t="s">
        <v>31</v>
      </c>
      <c r="F36" s="3">
        <v>-19.7</v>
      </c>
      <c r="G36" s="3">
        <f>F36+138</f>
        <v>118.3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15</v>
      </c>
      <c r="N36" s="3">
        <v>1</v>
      </c>
      <c r="O36" s="3">
        <v>0</v>
      </c>
      <c r="P36" s="3">
        <v>0</v>
      </c>
      <c r="Q36" s="3">
        <v>4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1</v>
      </c>
      <c r="AC36" s="3">
        <v>0</v>
      </c>
      <c r="AD36" s="3">
        <f>SUM(H36:AC36)</f>
        <v>22</v>
      </c>
      <c r="AE36" s="3">
        <f>AD36/2</f>
        <v>11</v>
      </c>
    </row>
    <row r="37" spans="1:31" ht="12.75">
      <c r="A37" s="5">
        <v>0.6534722222222222</v>
      </c>
      <c r="B37" s="3" t="s">
        <v>29</v>
      </c>
      <c r="C37" s="3" t="s">
        <v>2</v>
      </c>
      <c r="F37" s="3">
        <v>-16.1</v>
      </c>
      <c r="G37" s="3">
        <f>F37+138</f>
        <v>121.9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15</v>
      </c>
      <c r="N37" s="3">
        <v>1</v>
      </c>
      <c r="O37" s="3">
        <v>0</v>
      </c>
      <c r="P37" s="3">
        <v>0</v>
      </c>
      <c r="Q37" s="3">
        <v>4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1</v>
      </c>
      <c r="AC37" s="3">
        <v>0</v>
      </c>
      <c r="AD37" s="3">
        <f>SUM(H37:AC37)</f>
        <v>22</v>
      </c>
      <c r="AE37" s="3">
        <f>AD37/2</f>
        <v>11</v>
      </c>
    </row>
    <row r="38" spans="1:31" ht="12.75">
      <c r="A38" s="5">
        <v>0.6541666666666667</v>
      </c>
      <c r="B38" s="3" t="s">
        <v>29</v>
      </c>
      <c r="C38" s="3" t="s">
        <v>14</v>
      </c>
      <c r="F38" s="3">
        <v>-14.6</v>
      </c>
      <c r="G38" s="3">
        <f>F38+138</f>
        <v>123.4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1</v>
      </c>
      <c r="O38" s="3">
        <v>0</v>
      </c>
      <c r="P38" s="3">
        <v>0</v>
      </c>
      <c r="Q38" s="3">
        <v>3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0</v>
      </c>
      <c r="AD38" s="3">
        <f>SUM(H38:AC38)</f>
        <v>14</v>
      </c>
      <c r="AE38" s="3">
        <f>AD38/2</f>
        <v>7</v>
      </c>
    </row>
    <row r="39" spans="1:31" ht="12.75">
      <c r="A39" s="5">
        <v>0.6555555555555556</v>
      </c>
      <c r="B39" s="3" t="s">
        <v>29</v>
      </c>
      <c r="C39" s="3" t="s">
        <v>2</v>
      </c>
      <c r="F39" s="3">
        <v>-22.2</v>
      </c>
      <c r="G39" s="3">
        <f>F39+138</f>
        <v>115.8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f>SUM(H39:AC39)</f>
        <v>3</v>
      </c>
      <c r="AE39" s="3">
        <f>AD39/2</f>
        <v>1.5</v>
      </c>
    </row>
    <row r="40" spans="1:31" ht="12.75">
      <c r="A40" s="5">
        <v>0.6555555555555556</v>
      </c>
      <c r="B40" s="3" t="s">
        <v>29</v>
      </c>
      <c r="C40" s="3" t="s">
        <v>4</v>
      </c>
      <c r="F40" s="3">
        <v>-22.2</v>
      </c>
      <c r="G40" s="3">
        <f>F40+138</f>
        <v>115.8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f>SUM(H40:AC40)</f>
        <v>3</v>
      </c>
      <c r="AE40" s="3">
        <f>AD40/2</f>
        <v>1.5</v>
      </c>
    </row>
    <row r="41" spans="1:31" ht="12.75">
      <c r="A41" s="5">
        <v>0.65625</v>
      </c>
      <c r="B41" s="3" t="s">
        <v>29</v>
      </c>
      <c r="C41" s="3" t="s">
        <v>2</v>
      </c>
      <c r="F41" s="3">
        <v>-21.7</v>
      </c>
      <c r="G41" s="3">
        <f>F41+138</f>
        <v>116.3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f>SUM(H41:AC41)</f>
        <v>10</v>
      </c>
      <c r="AE41" s="3">
        <f>AD41/2</f>
        <v>5</v>
      </c>
    </row>
    <row r="42" spans="1:31" ht="12.75">
      <c r="A42" s="5">
        <v>0.65625</v>
      </c>
      <c r="B42" s="3" t="s">
        <v>29</v>
      </c>
      <c r="C42" s="3" t="s">
        <v>31</v>
      </c>
      <c r="F42" s="3">
        <v>-21.7</v>
      </c>
      <c r="G42" s="3">
        <f>F42+138</f>
        <v>116.3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f>SUM(H42:AC42)</f>
        <v>10</v>
      </c>
      <c r="AE42" s="3">
        <f>AD42/2</f>
        <v>5</v>
      </c>
    </row>
    <row r="43" spans="1:31" ht="12.75">
      <c r="A43" s="5">
        <v>0.6645833333333333</v>
      </c>
      <c r="B43" s="3" t="s">
        <v>29</v>
      </c>
      <c r="C43" s="3" t="s">
        <v>2</v>
      </c>
      <c r="F43" s="3">
        <v>-19.8</v>
      </c>
      <c r="G43" s="3">
        <f>F43+138</f>
        <v>118.2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f>SUM(H43:AC43)</f>
        <v>4</v>
      </c>
      <c r="AE43" s="3">
        <f>AD43/2</f>
        <v>2</v>
      </c>
    </row>
    <row r="44" spans="1:31" ht="12.75">
      <c r="A44" s="5">
        <v>0.6645833333333333</v>
      </c>
      <c r="B44" s="3" t="s">
        <v>29</v>
      </c>
      <c r="C44" s="3" t="s">
        <v>31</v>
      </c>
      <c r="F44" s="3">
        <v>-19.8</v>
      </c>
      <c r="G44" s="3">
        <f>F44+138</f>
        <v>118.2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f>SUM(H44:AC44)</f>
        <v>4</v>
      </c>
      <c r="AE44" s="3">
        <f>AD44/2</f>
        <v>2</v>
      </c>
    </row>
    <row r="45" spans="1:31" ht="12.75">
      <c r="A45" s="5">
        <v>0.6666666666666666</v>
      </c>
      <c r="B45" s="3" t="s">
        <v>29</v>
      </c>
      <c r="C45" s="3" t="s">
        <v>31</v>
      </c>
      <c r="F45" s="3">
        <v>-11.8</v>
      </c>
      <c r="G45" s="3">
        <f>F45+138</f>
        <v>126.2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f>SUM(H45:AC45)</f>
        <v>0</v>
      </c>
      <c r="AE45" s="3">
        <f>AD45/2</f>
        <v>0</v>
      </c>
    </row>
    <row r="46" spans="1:31" ht="12.75">
      <c r="A46" s="5">
        <v>0.6673611111111111</v>
      </c>
      <c r="B46" s="3" t="s">
        <v>29</v>
      </c>
      <c r="C46" s="3" t="s">
        <v>2</v>
      </c>
      <c r="F46" s="3">
        <v>-19</v>
      </c>
      <c r="G46" s="3">
        <f>F46+138</f>
        <v>119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f>SUM(H46:AC46)</f>
        <v>1</v>
      </c>
      <c r="AE46" s="3">
        <f>AD46/2</f>
        <v>0.5</v>
      </c>
    </row>
    <row r="47" spans="1:31" ht="12.75">
      <c r="A47" s="5">
        <v>0.6673611111111111</v>
      </c>
      <c r="B47" s="3" t="s">
        <v>29</v>
      </c>
      <c r="C47" s="3" t="s">
        <v>2</v>
      </c>
      <c r="F47" s="3">
        <v>-19</v>
      </c>
      <c r="G47" s="3">
        <f>F47+138</f>
        <v>119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f>SUM(H47:AC47)</f>
        <v>1</v>
      </c>
      <c r="AE47" s="3">
        <f>AD47/2</f>
        <v>0.5</v>
      </c>
    </row>
    <row r="48" spans="1:31" ht="12.75">
      <c r="A48" s="5">
        <v>0.66875</v>
      </c>
      <c r="B48" s="3" t="s">
        <v>29</v>
      </c>
      <c r="C48" s="3" t="s">
        <v>2</v>
      </c>
      <c r="F48" s="3">
        <v>-18.5</v>
      </c>
      <c r="G48" s="3">
        <f>F48+138</f>
        <v>119.5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f>SUM(H48:AC48)</f>
        <v>0</v>
      </c>
      <c r="AE48" s="3">
        <f>AD48/2</f>
        <v>0</v>
      </c>
    </row>
    <row r="49" spans="1:31" ht="12.75">
      <c r="A49" s="5">
        <v>0.38680555555555557</v>
      </c>
      <c r="B49" s="3" t="s">
        <v>33</v>
      </c>
      <c r="C49" s="3" t="s">
        <v>2</v>
      </c>
      <c r="F49" s="3">
        <v>-22.5</v>
      </c>
      <c r="G49" s="3">
        <f>F49+138</f>
        <v>115.5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f>SUM(H49:AC49)</f>
        <v>3</v>
      </c>
      <c r="AE49" s="3">
        <f>AD49/2</f>
        <v>1.5</v>
      </c>
    </row>
    <row r="50" spans="1:31" ht="12.75">
      <c r="A50" s="5">
        <v>0.3902777777777778</v>
      </c>
      <c r="B50" s="3" t="s">
        <v>33</v>
      </c>
      <c r="C50" s="3" t="s">
        <v>31</v>
      </c>
      <c r="F50" s="3">
        <v>-25</v>
      </c>
      <c r="G50" s="3">
        <f>F50+138</f>
        <v>113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f>SUM(H50:AC50)</f>
        <v>2</v>
      </c>
      <c r="AE50" s="3">
        <f>AD50/2</f>
        <v>1</v>
      </c>
    </row>
    <row r="51" spans="1:31" ht="12.75">
      <c r="A51" s="5">
        <v>0.3902777777777778</v>
      </c>
      <c r="B51" s="3" t="s">
        <v>33</v>
      </c>
      <c r="C51" s="3" t="s">
        <v>31</v>
      </c>
      <c r="F51" s="3">
        <v>-25</v>
      </c>
      <c r="G51" s="3">
        <f>F51+138</f>
        <v>113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f>SUM(H51:AC51)</f>
        <v>2</v>
      </c>
      <c r="AE51" s="3">
        <f>AD51/2</f>
        <v>1</v>
      </c>
    </row>
    <row r="52" spans="1:31" ht="12.75">
      <c r="A52" s="5">
        <v>0.3902777777777778</v>
      </c>
      <c r="B52" s="3" t="s">
        <v>33</v>
      </c>
      <c r="C52" s="3" t="s">
        <v>31</v>
      </c>
      <c r="F52" s="3">
        <v>-25</v>
      </c>
      <c r="G52" s="3">
        <f>F52+138</f>
        <v>113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f>SUM(H52:AC52)</f>
        <v>2</v>
      </c>
      <c r="AE52" s="3">
        <f>AD52/2</f>
        <v>1</v>
      </c>
    </row>
    <row r="53" spans="1:31" ht="12.75">
      <c r="A53" s="5">
        <v>0.3902777777777778</v>
      </c>
      <c r="B53" s="3" t="s">
        <v>33</v>
      </c>
      <c r="C53" s="3" t="s">
        <v>31</v>
      </c>
      <c r="F53" s="3">
        <v>-25</v>
      </c>
      <c r="G53" s="3">
        <f>F53+138</f>
        <v>113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f>SUM(H53:AC53)</f>
        <v>2</v>
      </c>
      <c r="AE53" s="3">
        <f>AD53/2</f>
        <v>1</v>
      </c>
    </row>
    <row r="54" spans="1:31" ht="12.75">
      <c r="A54" s="5">
        <v>0.3902777777777778</v>
      </c>
      <c r="B54" s="3" t="s">
        <v>33</v>
      </c>
      <c r="C54" s="3" t="s">
        <v>31</v>
      </c>
      <c r="F54" s="3">
        <v>-25</v>
      </c>
      <c r="G54" s="3">
        <f>F54+138</f>
        <v>113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f>SUM(H54:AC54)</f>
        <v>2</v>
      </c>
      <c r="AE54" s="3">
        <f>AD54/2</f>
        <v>1</v>
      </c>
    </row>
    <row r="55" spans="1:31" ht="12.75">
      <c r="A55" s="5">
        <v>0.3902777777777778</v>
      </c>
      <c r="B55" s="3" t="s">
        <v>33</v>
      </c>
      <c r="C55" s="3" t="s">
        <v>31</v>
      </c>
      <c r="F55" s="3">
        <v>-25</v>
      </c>
      <c r="G55" s="3">
        <f>F55+138</f>
        <v>113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f>SUM(H55:AC55)</f>
        <v>2</v>
      </c>
      <c r="AE55" s="3">
        <f>AD55/2</f>
        <v>1</v>
      </c>
    </row>
    <row r="56" spans="1:31" ht="12.75">
      <c r="A56" s="5">
        <v>0.46319444444444446</v>
      </c>
      <c r="B56" s="3" t="s">
        <v>34</v>
      </c>
      <c r="C56" s="3" t="s">
        <v>2</v>
      </c>
      <c r="F56" s="3">
        <v>-19.6</v>
      </c>
      <c r="G56" s="3">
        <f>F56+138</f>
        <v>118.4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f>SUM(H56:AC56)</f>
        <v>1</v>
      </c>
      <c r="AE56" s="3">
        <f>AD56/2</f>
        <v>0.5</v>
      </c>
    </row>
    <row r="57" spans="1:31" ht="12.75">
      <c r="A57" s="5">
        <v>0.46319444444444446</v>
      </c>
      <c r="B57" s="3" t="s">
        <v>34</v>
      </c>
      <c r="C57" s="3" t="s">
        <v>2</v>
      </c>
      <c r="F57" s="3">
        <v>-19.6</v>
      </c>
      <c r="G57" s="3">
        <f>F57+138</f>
        <v>118.4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f>SUM(H57:AC57)</f>
        <v>1</v>
      </c>
      <c r="AE57" s="3">
        <f>AD57/2</f>
        <v>0.5</v>
      </c>
    </row>
    <row r="58" spans="1:31" ht="12.75">
      <c r="A58" s="5">
        <v>0.46319444444444446</v>
      </c>
      <c r="B58" s="3" t="s">
        <v>34</v>
      </c>
      <c r="C58" s="3" t="s">
        <v>2</v>
      </c>
      <c r="F58" s="3">
        <v>-19.6</v>
      </c>
      <c r="G58" s="3">
        <f>F58+138</f>
        <v>118.4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f>SUM(H58:AC58)</f>
        <v>1</v>
      </c>
      <c r="AE58" s="3">
        <f>AD58/2</f>
        <v>0.5</v>
      </c>
    </row>
    <row r="59" spans="1:31" ht="12.75">
      <c r="A59" s="5">
        <v>0.46319444444444446</v>
      </c>
      <c r="B59" s="3" t="s">
        <v>34</v>
      </c>
      <c r="C59" s="3" t="s">
        <v>2</v>
      </c>
      <c r="F59" s="3">
        <v>-19.6</v>
      </c>
      <c r="G59" s="3">
        <f>F59+138</f>
        <v>118.4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f>SUM(H59:AC59)</f>
        <v>1</v>
      </c>
      <c r="AE59" s="3">
        <f>AD59/2</f>
        <v>0.5</v>
      </c>
    </row>
    <row r="60" spans="1:31" ht="12.75">
      <c r="A60" s="5">
        <v>0.46319444444444446</v>
      </c>
      <c r="B60" s="3" t="s">
        <v>34</v>
      </c>
      <c r="C60" s="3" t="s">
        <v>2</v>
      </c>
      <c r="F60" s="3">
        <v>-19.6</v>
      </c>
      <c r="G60" s="3">
        <f>F60+138</f>
        <v>118.4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f>SUM(H60:AC60)</f>
        <v>1</v>
      </c>
      <c r="AE60" s="3">
        <f>AD60/2</f>
        <v>0.5</v>
      </c>
    </row>
    <row r="61" spans="1:31" ht="12.75">
      <c r="A61" s="5">
        <v>0.47430555555555554</v>
      </c>
      <c r="B61" s="3" t="s">
        <v>34</v>
      </c>
      <c r="C61" s="3" t="s">
        <v>31</v>
      </c>
      <c r="F61" s="3">
        <v>-19</v>
      </c>
      <c r="G61" s="3">
        <f>F61+138</f>
        <v>119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f>SUM(H61:AC61)</f>
        <v>1</v>
      </c>
      <c r="AE61" s="3">
        <f>AD61/2</f>
        <v>0.5</v>
      </c>
    </row>
    <row r="62" spans="1:31" ht="12.75">
      <c r="A62" s="5">
        <v>0.5409722222222222</v>
      </c>
      <c r="B62" s="3" t="s">
        <v>29</v>
      </c>
      <c r="C62" s="3" t="s">
        <v>2</v>
      </c>
      <c r="F62" s="3">
        <v>-27.5</v>
      </c>
      <c r="G62" s="3">
        <f>F62+138</f>
        <v>110.5</v>
      </c>
      <c r="H62" s="3">
        <v>0</v>
      </c>
      <c r="I62" s="3">
        <v>0</v>
      </c>
      <c r="J62" s="3">
        <v>0</v>
      </c>
      <c r="K62" s="3">
        <v>3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1</v>
      </c>
      <c r="AA62" s="3">
        <v>0</v>
      </c>
      <c r="AB62" s="3">
        <v>0</v>
      </c>
      <c r="AC62" s="3">
        <v>0</v>
      </c>
      <c r="AD62" s="3">
        <f>SUM(H62:AC62)</f>
        <v>6</v>
      </c>
      <c r="AE62" s="3">
        <f>AD62/2</f>
        <v>3</v>
      </c>
    </row>
    <row r="63" spans="1:31" ht="12.75">
      <c r="A63" s="5">
        <v>0.38958333333333334</v>
      </c>
      <c r="B63" s="3" t="s">
        <v>35</v>
      </c>
      <c r="C63" s="3" t="s">
        <v>31</v>
      </c>
      <c r="F63" s="3">
        <v>-16.6</v>
      </c>
      <c r="G63" s="3">
        <f>F63+138</f>
        <v>121.4</v>
      </c>
      <c r="H63" s="3">
        <v>3</v>
      </c>
      <c r="I63" s="3">
        <v>0</v>
      </c>
      <c r="J63" s="3">
        <v>1</v>
      </c>
      <c r="K63" s="3">
        <v>1</v>
      </c>
      <c r="L63" s="3">
        <v>0</v>
      </c>
      <c r="M63" s="3">
        <v>4</v>
      </c>
      <c r="N63" s="3">
        <v>0</v>
      </c>
      <c r="O63" s="3">
        <v>0</v>
      </c>
      <c r="P63" s="3">
        <v>0</v>
      </c>
      <c r="Q63" s="3">
        <v>5</v>
      </c>
      <c r="R63" s="3">
        <v>0</v>
      </c>
      <c r="S63" s="3">
        <v>2</v>
      </c>
      <c r="T63" s="3">
        <v>0</v>
      </c>
      <c r="U63" s="3">
        <v>0</v>
      </c>
      <c r="V63" s="3">
        <v>0</v>
      </c>
      <c r="W63" s="3">
        <v>0</v>
      </c>
      <c r="X63" s="3">
        <v>2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f>SUM(H63:AC63)</f>
        <v>18</v>
      </c>
      <c r="AE63" s="3">
        <f>AD63/2</f>
        <v>9</v>
      </c>
    </row>
    <row r="64" spans="1:31" ht="12.75">
      <c r="A64" s="5">
        <v>0.39444444444444443</v>
      </c>
      <c r="B64" s="3" t="s">
        <v>35</v>
      </c>
      <c r="C64" s="3" t="s">
        <v>2</v>
      </c>
      <c r="F64" s="3">
        <v>-29.6</v>
      </c>
      <c r="G64" s="3">
        <f>F64+138</f>
        <v>108.4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3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f>SUM(H64:AC64)</f>
        <v>5</v>
      </c>
      <c r="AE64" s="3">
        <f>AD64/2</f>
        <v>2.5</v>
      </c>
    </row>
    <row r="65" spans="1:31" ht="12.75">
      <c r="A65" s="5">
        <v>0.3993055555555556</v>
      </c>
      <c r="B65" s="3" t="s">
        <v>35</v>
      </c>
      <c r="C65" s="3" t="s">
        <v>31</v>
      </c>
      <c r="F65" s="3">
        <v>-22.2</v>
      </c>
      <c r="G65" s="3">
        <f>F65+138</f>
        <v>115.8</v>
      </c>
      <c r="H65" s="3">
        <v>6</v>
      </c>
      <c r="I65" s="3">
        <v>1</v>
      </c>
      <c r="J65" s="3">
        <v>0</v>
      </c>
      <c r="K65" s="3">
        <v>5</v>
      </c>
      <c r="L65" s="3">
        <v>0</v>
      </c>
      <c r="M65" s="3">
        <v>3</v>
      </c>
      <c r="N65" s="3">
        <v>3</v>
      </c>
      <c r="O65" s="3">
        <v>1</v>
      </c>
      <c r="P65" s="3">
        <v>0</v>
      </c>
      <c r="Q65" s="3">
        <v>1</v>
      </c>
      <c r="R65" s="3">
        <v>1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f>SUM(H65:AC65)</f>
        <v>22</v>
      </c>
      <c r="AE65" s="3">
        <f>AD65/2</f>
        <v>11</v>
      </c>
    </row>
    <row r="66" spans="1:31" ht="12.75">
      <c r="A66" s="5">
        <v>0.40138888888888885</v>
      </c>
      <c r="B66" s="3" t="s">
        <v>35</v>
      </c>
      <c r="C66" s="3" t="s">
        <v>31</v>
      </c>
      <c r="F66" s="3">
        <v>-26.6</v>
      </c>
      <c r="G66" s="3">
        <f>F66+138</f>
        <v>111.4</v>
      </c>
      <c r="H66" s="3">
        <v>0</v>
      </c>
      <c r="I66" s="3">
        <v>0</v>
      </c>
      <c r="J66" s="3">
        <v>0</v>
      </c>
      <c r="K66" s="3">
        <v>2</v>
      </c>
      <c r="L66" s="3">
        <v>0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2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f>SUM(H66:AC66)</f>
        <v>6</v>
      </c>
      <c r="AE66" s="3">
        <f>AD66/2</f>
        <v>3</v>
      </c>
    </row>
    <row r="67" spans="1:31" ht="12.75">
      <c r="A67" s="5">
        <v>0.4048611111111111</v>
      </c>
      <c r="B67" s="3" t="s">
        <v>35</v>
      </c>
      <c r="C67" s="3" t="s">
        <v>2</v>
      </c>
      <c r="F67" s="3">
        <v>-25.5</v>
      </c>
      <c r="G67" s="3">
        <f>F67+138</f>
        <v>112.5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f>SUM(H67:AC67)</f>
        <v>0</v>
      </c>
      <c r="AE67" s="3">
        <f>AD67/2</f>
        <v>0</v>
      </c>
    </row>
    <row r="68" spans="1:31" ht="12.75">
      <c r="A68" s="5">
        <v>0.40625</v>
      </c>
      <c r="B68" s="3" t="s">
        <v>35</v>
      </c>
      <c r="C68" s="3" t="s">
        <v>14</v>
      </c>
      <c r="F68" s="3">
        <v>-25.7</v>
      </c>
      <c r="G68" s="3">
        <f>F68+138</f>
        <v>112.3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f>SUM(H68:AC68)</f>
        <v>0</v>
      </c>
      <c r="AE68" s="3">
        <f>AD68/2</f>
        <v>0</v>
      </c>
    </row>
    <row r="69" spans="1:31" ht="12.75">
      <c r="A69" s="5">
        <v>0.5868055555555556</v>
      </c>
      <c r="B69" s="3" t="s">
        <v>34</v>
      </c>
      <c r="C69" s="3" t="s">
        <v>31</v>
      </c>
      <c r="F69" s="3">
        <v>-23.7</v>
      </c>
      <c r="G69" s="3">
        <f>F69+138</f>
        <v>114.3</v>
      </c>
      <c r="H69" s="3">
        <v>0</v>
      </c>
      <c r="I69" s="3">
        <v>0</v>
      </c>
      <c r="J69" s="3">
        <v>1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f>SUM(H69:AC69)</f>
        <v>2</v>
      </c>
      <c r="AE69" s="3">
        <f>AD69/2</f>
        <v>1</v>
      </c>
    </row>
    <row r="70" spans="1:31" ht="12.75">
      <c r="A70" s="5">
        <v>0.5868055555555556</v>
      </c>
      <c r="B70" s="3" t="s">
        <v>34</v>
      </c>
      <c r="C70" s="3" t="s">
        <v>4</v>
      </c>
      <c r="F70" s="3">
        <v>-23.7</v>
      </c>
      <c r="G70" s="3">
        <f>F70+138</f>
        <v>114.3</v>
      </c>
      <c r="H70" s="3">
        <v>0</v>
      </c>
      <c r="I70" s="3">
        <v>0</v>
      </c>
      <c r="J70" s="3">
        <v>1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f>SUM(H70:AC70)</f>
        <v>2</v>
      </c>
      <c r="AE70" s="3">
        <f>AD70/2</f>
        <v>1</v>
      </c>
    </row>
    <row r="71" spans="1:31" ht="12.75">
      <c r="A71" s="5">
        <v>0.5965277777777778</v>
      </c>
      <c r="B71" s="3" t="s">
        <v>34</v>
      </c>
      <c r="C71" s="3" t="s">
        <v>4</v>
      </c>
      <c r="F71" s="3">
        <v>-24.9</v>
      </c>
      <c r="G71" s="3">
        <f>F71+138</f>
        <v>113.1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f>SUM(H71:AC71)</f>
        <v>0</v>
      </c>
      <c r="AE71" s="3">
        <f>AD71/2</f>
        <v>0</v>
      </c>
    </row>
    <row r="72" spans="1:31" ht="12.75">
      <c r="A72" s="5">
        <v>0.3736111111111111</v>
      </c>
      <c r="B72" s="3" t="s">
        <v>34</v>
      </c>
      <c r="C72" s="3" t="s">
        <v>14</v>
      </c>
      <c r="F72" s="3">
        <v>-21.3</v>
      </c>
      <c r="G72" s="3">
        <f>F72+138</f>
        <v>116.7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f>SUM(H72:AC72)</f>
        <v>0</v>
      </c>
      <c r="AE72" s="3">
        <f>AD72/2</f>
        <v>0</v>
      </c>
    </row>
    <row r="73" spans="1:31" ht="12.75">
      <c r="A73" s="5">
        <v>0.3826388888888889</v>
      </c>
      <c r="B73" s="3" t="s">
        <v>34</v>
      </c>
      <c r="C73" s="3" t="s">
        <v>31</v>
      </c>
      <c r="F73" s="3">
        <v>-26.7</v>
      </c>
      <c r="G73" s="3">
        <f>F73+138</f>
        <v>111.3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f>SUM(H73:AC73)</f>
        <v>0</v>
      </c>
      <c r="AE73" s="3">
        <f>AD73/2</f>
        <v>0</v>
      </c>
    </row>
    <row r="74" spans="1:31" ht="12.75">
      <c r="A74" s="5">
        <v>0.7118055555555555</v>
      </c>
      <c r="B74" s="3" t="s">
        <v>34</v>
      </c>
      <c r="C74" s="3" t="s">
        <v>31</v>
      </c>
      <c r="F74" s="3">
        <v>-22.1</v>
      </c>
      <c r="G74" s="3">
        <f>F74+138</f>
        <v>115.9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f>SUM(H74:AC74)</f>
        <v>0</v>
      </c>
      <c r="AE74" s="3">
        <f>AD74/2</f>
        <v>0</v>
      </c>
    </row>
    <row r="75" spans="1:31" ht="12.75">
      <c r="A75" s="5">
        <v>0.7125</v>
      </c>
      <c r="B75" s="3" t="s">
        <v>34</v>
      </c>
      <c r="C75" s="3" t="s">
        <v>31</v>
      </c>
      <c r="F75" s="3">
        <v>-21.9</v>
      </c>
      <c r="G75" s="3">
        <f>F75+138</f>
        <v>116.1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f>SUM(H75:AC75)</f>
        <v>0</v>
      </c>
      <c r="AE75" s="3">
        <f>AD75/2</f>
        <v>0</v>
      </c>
    </row>
    <row r="76" spans="1:31" ht="12.75">
      <c r="A76" s="5">
        <v>0.7243055555555555</v>
      </c>
      <c r="B76" s="3" t="s">
        <v>34</v>
      </c>
      <c r="C76" s="3" t="s">
        <v>2</v>
      </c>
      <c r="F76" s="3">
        <v>-19</v>
      </c>
      <c r="G76" s="3">
        <f>F76+138</f>
        <v>119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f>SUM(H76:AC76)</f>
        <v>0</v>
      </c>
      <c r="AE76" s="3">
        <f>AD76/2</f>
        <v>0</v>
      </c>
    </row>
    <row r="77" spans="1:31" ht="12.75">
      <c r="A77" s="5">
        <v>0.725</v>
      </c>
      <c r="B77" s="3" t="s">
        <v>34</v>
      </c>
      <c r="C77" s="3" t="s">
        <v>2</v>
      </c>
      <c r="F77" s="3">
        <v>-18.2</v>
      </c>
      <c r="G77" s="3">
        <f>F77+138</f>
        <v>119.8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f>SUM(H77:AC77)</f>
        <v>0</v>
      </c>
      <c r="AE77" s="3">
        <f>AD77/2</f>
        <v>0</v>
      </c>
    </row>
    <row r="78" spans="1:31" ht="12.75">
      <c r="A78" s="5">
        <v>0.725</v>
      </c>
      <c r="B78" s="3" t="s">
        <v>34</v>
      </c>
      <c r="C78" s="3" t="s">
        <v>31</v>
      </c>
      <c r="F78" s="3">
        <v>-18.2</v>
      </c>
      <c r="G78" s="3">
        <f>F78+138</f>
        <v>119.8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f>SUM(H78:AC78)</f>
        <v>0</v>
      </c>
      <c r="AE78" s="3">
        <f>AD78/2</f>
        <v>0</v>
      </c>
    </row>
    <row r="79" spans="1:31" ht="12.75">
      <c r="A79" s="5">
        <v>0.7256944444444445</v>
      </c>
      <c r="B79" s="3" t="s">
        <v>34</v>
      </c>
      <c r="C79" s="3" t="s">
        <v>31</v>
      </c>
      <c r="F79" s="3">
        <v>-16.9</v>
      </c>
      <c r="G79" s="3">
        <f>F79+138</f>
        <v>121.1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f>SUM(H79:AC79)</f>
        <v>0</v>
      </c>
      <c r="AE79" s="3">
        <f>AD79/2</f>
        <v>0</v>
      </c>
    </row>
    <row r="80" spans="1:31" ht="12.75">
      <c r="A80" s="5">
        <v>0.7340277777777778</v>
      </c>
      <c r="B80" s="3" t="s">
        <v>34</v>
      </c>
      <c r="C80" s="3" t="s">
        <v>31</v>
      </c>
      <c r="F80" s="3">
        <v>-8.2</v>
      </c>
      <c r="G80" s="3">
        <f>F80+138</f>
        <v>129.8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f>SUM(H80:AC80)</f>
        <v>0</v>
      </c>
      <c r="AE80" s="3">
        <f>AD80/2</f>
        <v>0</v>
      </c>
    </row>
    <row r="81" spans="1:31" ht="12.75">
      <c r="A81" s="5">
        <v>0.7347222222222222</v>
      </c>
      <c r="B81" s="3" t="s">
        <v>34</v>
      </c>
      <c r="C81" s="3" t="s">
        <v>31</v>
      </c>
      <c r="F81" s="3">
        <v>-14.6</v>
      </c>
      <c r="G81" s="3">
        <f>F81+138</f>
        <v>123.4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f>SUM(H81:AC81)</f>
        <v>0</v>
      </c>
      <c r="AE81" s="3">
        <f>AD81/2</f>
        <v>0</v>
      </c>
    </row>
    <row r="82" spans="1:31" ht="12.75">
      <c r="A82" s="5">
        <v>0.6243055555555556</v>
      </c>
      <c r="B82" s="3" t="s">
        <v>29</v>
      </c>
      <c r="C82" s="3" t="s">
        <v>36</v>
      </c>
      <c r="F82" s="3">
        <v>-14</v>
      </c>
      <c r="G82" s="3">
        <f>F82+138</f>
        <v>124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f>SUM(H82:AC82)</f>
        <v>0</v>
      </c>
      <c r="AE82" s="3">
        <f>AD82/2</f>
        <v>0</v>
      </c>
    </row>
    <row r="83" spans="1:31" ht="12.75">
      <c r="A83" s="5">
        <v>0.6333333333333333</v>
      </c>
      <c r="B83" s="3" t="s">
        <v>29</v>
      </c>
      <c r="C83" s="3" t="s">
        <v>2</v>
      </c>
      <c r="F83" s="3">
        <v>-19.3</v>
      </c>
      <c r="G83" s="3">
        <f>F83+138</f>
        <v>118.7</v>
      </c>
      <c r="H83" s="3">
        <v>0</v>
      </c>
      <c r="I83" s="3">
        <v>0</v>
      </c>
      <c r="J83" s="3">
        <v>0</v>
      </c>
      <c r="K83" s="3">
        <v>2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f>SUM(H83:AC83)</f>
        <v>2</v>
      </c>
      <c r="AE83" s="3">
        <f>AD83/2</f>
        <v>1</v>
      </c>
    </row>
    <row r="84" spans="1:31" ht="12.75">
      <c r="A84" s="5">
        <v>0.6333333333333333</v>
      </c>
      <c r="B84" s="3" t="s">
        <v>29</v>
      </c>
      <c r="C84" s="3" t="s">
        <v>2</v>
      </c>
      <c r="F84" s="3">
        <v>-19.3</v>
      </c>
      <c r="G84" s="3">
        <f>F84+138</f>
        <v>118.7</v>
      </c>
      <c r="H84" s="3">
        <v>0</v>
      </c>
      <c r="I84" s="3">
        <v>0</v>
      </c>
      <c r="J84" s="3">
        <v>0</v>
      </c>
      <c r="K84" s="3">
        <v>2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f>SUM(H84:AC84)</f>
        <v>2</v>
      </c>
      <c r="AE84" s="3">
        <f>AD84/2</f>
        <v>1</v>
      </c>
    </row>
    <row r="85" spans="1:31" ht="12.75">
      <c r="A85" s="5">
        <v>0.7604166666666666</v>
      </c>
      <c r="B85" s="3" t="s">
        <v>29</v>
      </c>
      <c r="C85" s="3" t="s">
        <v>2</v>
      </c>
      <c r="F85" s="3">
        <v>-23.6</v>
      </c>
      <c r="G85" s="3">
        <f>F85+138</f>
        <v>114.4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15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f>SUM(H85:AC85)</f>
        <v>15</v>
      </c>
      <c r="AE85" s="3">
        <f>AD85/2</f>
        <v>7.5</v>
      </c>
    </row>
    <row r="86" spans="1:31" ht="12.75">
      <c r="A86" s="5">
        <v>0.7604166666666666</v>
      </c>
      <c r="B86" s="3" t="s">
        <v>29</v>
      </c>
      <c r="C86" s="3" t="s">
        <v>2</v>
      </c>
      <c r="F86" s="3">
        <v>-23.6</v>
      </c>
      <c r="G86" s="3">
        <f>F86+138</f>
        <v>114.4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15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f>SUM(H86:AC86)</f>
        <v>15</v>
      </c>
      <c r="AE86" s="3">
        <f>AD86/2</f>
        <v>7.5</v>
      </c>
    </row>
    <row r="87" spans="1:31" ht="12.75">
      <c r="A87" s="5">
        <v>0.7611111111111111</v>
      </c>
      <c r="B87" s="3" t="s">
        <v>29</v>
      </c>
      <c r="C87" s="3" t="s">
        <v>31</v>
      </c>
      <c r="F87" s="3">
        <v>-23.3</v>
      </c>
      <c r="G87" s="3">
        <f>F87+138</f>
        <v>114.7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7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2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f>SUM(H87:AC87)</f>
        <v>10</v>
      </c>
      <c r="AE87" s="3">
        <f>AD87/2</f>
        <v>5</v>
      </c>
    </row>
    <row r="88" spans="1:31" ht="12.75">
      <c r="A88" s="5">
        <v>0.7611111111111111</v>
      </c>
      <c r="B88" s="3" t="s">
        <v>29</v>
      </c>
      <c r="C88" s="3" t="s">
        <v>31</v>
      </c>
      <c r="F88" s="3">
        <v>-23.3</v>
      </c>
      <c r="G88" s="3">
        <f>F88+138</f>
        <v>114.7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7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2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f>SUM(H88:AC88)</f>
        <v>10</v>
      </c>
      <c r="AE88" s="3">
        <f>AD88/2</f>
        <v>5</v>
      </c>
    </row>
    <row r="89" spans="1:31" ht="12.75">
      <c r="A89" s="5">
        <v>0.7611111111111111</v>
      </c>
      <c r="B89" s="3" t="s">
        <v>29</v>
      </c>
      <c r="C89" s="3" t="s">
        <v>31</v>
      </c>
      <c r="F89" s="3">
        <v>-23.3</v>
      </c>
      <c r="G89" s="3">
        <f>F89+138</f>
        <v>114.7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7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2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f>SUM(H89:AC89)</f>
        <v>10</v>
      </c>
      <c r="AE89" s="3">
        <f>AD89/2</f>
        <v>5</v>
      </c>
    </row>
    <row r="90" spans="1:31" ht="12.75">
      <c r="A90" s="5">
        <v>0.7638888888888888</v>
      </c>
      <c r="B90" s="3" t="s">
        <v>29</v>
      </c>
      <c r="C90" s="3" t="s">
        <v>2</v>
      </c>
      <c r="F90" s="3">
        <v>-22.2</v>
      </c>
      <c r="G90" s="3">
        <f>F90+138</f>
        <v>115.8</v>
      </c>
      <c r="H90" s="3">
        <v>0</v>
      </c>
      <c r="I90" s="3">
        <v>6</v>
      </c>
      <c r="J90" s="3">
        <v>0</v>
      </c>
      <c r="K90" s="3">
        <v>0</v>
      </c>
      <c r="L90" s="3">
        <v>1</v>
      </c>
      <c r="M90" s="3">
        <v>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f>SUM(H90:AC90)</f>
        <v>8</v>
      </c>
      <c r="AE90" s="3">
        <f>AD90/2</f>
        <v>4</v>
      </c>
    </row>
    <row r="91" spans="1:31" ht="12.75">
      <c r="A91" s="5">
        <v>0.6965277777777777</v>
      </c>
      <c r="B91" s="3" t="s">
        <v>37</v>
      </c>
      <c r="C91" s="3" t="s">
        <v>31</v>
      </c>
      <c r="F91" s="3">
        <v>-24.1</v>
      </c>
      <c r="G91" s="3">
        <f>F91+138</f>
        <v>113.9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f>SUM(H91:AC91)</f>
        <v>2</v>
      </c>
      <c r="AE91" s="3">
        <f>AD91/2</f>
        <v>1</v>
      </c>
    </row>
    <row r="92" spans="1:31" ht="12.75">
      <c r="A92" s="5">
        <v>0.6965277777777777</v>
      </c>
      <c r="B92" s="3" t="s">
        <v>37</v>
      </c>
      <c r="C92" s="3" t="s">
        <v>31</v>
      </c>
      <c r="F92" s="3">
        <v>-24.1</v>
      </c>
      <c r="G92" s="3">
        <f>F92+138</f>
        <v>113.9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f>SUM(H92:AC92)</f>
        <v>2</v>
      </c>
      <c r="AE92" s="3">
        <f>AD92/2</f>
        <v>1</v>
      </c>
    </row>
    <row r="93" spans="1:31" ht="12.75">
      <c r="A93" s="5">
        <v>0.6965277777777777</v>
      </c>
      <c r="B93" s="3" t="s">
        <v>37</v>
      </c>
      <c r="C93" s="3" t="s">
        <v>31</v>
      </c>
      <c r="F93" s="3">
        <v>-24.1</v>
      </c>
      <c r="G93" s="3">
        <f>F93+138</f>
        <v>113.9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f>SUM(H93:AC93)</f>
        <v>2</v>
      </c>
      <c r="AE93" s="3">
        <f>AD93/2</f>
        <v>1</v>
      </c>
    </row>
    <row r="94" spans="1:31" ht="12.75">
      <c r="A94" s="5">
        <v>0.6986111111111111</v>
      </c>
      <c r="B94" s="3" t="s">
        <v>37</v>
      </c>
      <c r="C94" s="3" t="s">
        <v>31</v>
      </c>
      <c r="F94" s="3">
        <v>-21.9</v>
      </c>
      <c r="G94" s="3">
        <f>F94+138</f>
        <v>116.1</v>
      </c>
      <c r="H94" s="3">
        <v>0</v>
      </c>
      <c r="I94" s="3">
        <v>0</v>
      </c>
      <c r="J94" s="3">
        <v>6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f>SUM(H94:AC94)</f>
        <v>7</v>
      </c>
      <c r="AE94" s="3">
        <f>AD94/2</f>
        <v>3.5</v>
      </c>
    </row>
    <row r="95" spans="1:31" ht="12.75">
      <c r="A95" s="5">
        <v>0.7020833333333334</v>
      </c>
      <c r="B95" s="3" t="s">
        <v>37</v>
      </c>
      <c r="C95" s="3" t="s">
        <v>4</v>
      </c>
      <c r="F95" s="3">
        <v>-26.3</v>
      </c>
      <c r="G95" s="3">
        <f>F95+138</f>
        <v>111.7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0</v>
      </c>
      <c r="N95" s="3">
        <v>0</v>
      </c>
      <c r="O95" s="3">
        <v>2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0</v>
      </c>
      <c r="V95" s="3">
        <v>1</v>
      </c>
      <c r="W95" s="3">
        <v>1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f>SUM(H95:AC95)</f>
        <v>11</v>
      </c>
      <c r="AE95" s="3">
        <f>AD95/2</f>
        <v>5.5</v>
      </c>
    </row>
    <row r="96" spans="1:31" ht="12.75">
      <c r="A96" s="5">
        <v>0.7041666666666666</v>
      </c>
      <c r="B96" s="3" t="s">
        <v>37</v>
      </c>
      <c r="C96" s="3" t="s">
        <v>31</v>
      </c>
      <c r="F96" s="3">
        <v>-20.6</v>
      </c>
      <c r="G96" s="3">
        <f>F96+138</f>
        <v>117.4</v>
      </c>
      <c r="H96" s="3">
        <v>36</v>
      </c>
      <c r="I96" s="3">
        <v>0</v>
      </c>
      <c r="J96" s="3">
        <v>4</v>
      </c>
      <c r="K96" s="3">
        <v>0</v>
      </c>
      <c r="L96" s="3">
        <v>0</v>
      </c>
      <c r="M96" s="3">
        <v>1</v>
      </c>
      <c r="N96" s="3">
        <v>3</v>
      </c>
      <c r="O96" s="3">
        <v>0</v>
      </c>
      <c r="P96" s="3">
        <v>0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f>SUM(H96:AC96)</f>
        <v>47</v>
      </c>
      <c r="AE96" s="3">
        <f>AD96/2</f>
        <v>23.5</v>
      </c>
    </row>
    <row r="97" spans="1:31" ht="12.75">
      <c r="A97" s="5">
        <v>0.7041666666666666</v>
      </c>
      <c r="B97" s="3" t="s">
        <v>37</v>
      </c>
      <c r="C97" s="3" t="s">
        <v>2</v>
      </c>
      <c r="F97" s="3">
        <v>-20.6</v>
      </c>
      <c r="G97" s="3">
        <f>F97+138</f>
        <v>117.4</v>
      </c>
      <c r="H97" s="3">
        <v>36</v>
      </c>
      <c r="I97" s="3">
        <v>0</v>
      </c>
      <c r="J97" s="3">
        <v>4</v>
      </c>
      <c r="K97" s="3">
        <v>0</v>
      </c>
      <c r="L97" s="3">
        <v>0</v>
      </c>
      <c r="M97" s="3">
        <v>1</v>
      </c>
      <c r="N97" s="3">
        <v>3</v>
      </c>
      <c r="O97" s="3">
        <v>0</v>
      </c>
      <c r="P97" s="3">
        <v>0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f>SUM(H97:AC97)</f>
        <v>47</v>
      </c>
      <c r="AE97" s="3">
        <f>AD97/2</f>
        <v>23.5</v>
      </c>
    </row>
    <row r="98" spans="1:31" ht="12.75">
      <c r="A98" s="5">
        <v>0.7041666666666666</v>
      </c>
      <c r="B98" s="3" t="s">
        <v>37</v>
      </c>
      <c r="C98" s="3" t="s">
        <v>2</v>
      </c>
      <c r="F98" s="3">
        <v>-20.6</v>
      </c>
      <c r="G98" s="3">
        <f>F98+138</f>
        <v>117.4</v>
      </c>
      <c r="H98" s="3">
        <v>36</v>
      </c>
      <c r="I98" s="3">
        <v>0</v>
      </c>
      <c r="J98" s="3">
        <v>4</v>
      </c>
      <c r="K98" s="3">
        <v>0</v>
      </c>
      <c r="L98" s="3">
        <v>0</v>
      </c>
      <c r="M98" s="3">
        <v>1</v>
      </c>
      <c r="N98" s="3">
        <v>3</v>
      </c>
      <c r="O98" s="3">
        <v>0</v>
      </c>
      <c r="P98" s="3">
        <v>0</v>
      </c>
      <c r="Q98" s="3">
        <v>1</v>
      </c>
      <c r="R98" s="3">
        <v>1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f>SUM(H98:AC98)</f>
        <v>47</v>
      </c>
      <c r="AE98" s="3">
        <f>AD98/2</f>
        <v>23.5</v>
      </c>
    </row>
    <row r="99" spans="1:31" ht="12.75">
      <c r="A99" s="5">
        <v>0.7041666666666666</v>
      </c>
      <c r="B99" s="3" t="s">
        <v>37</v>
      </c>
      <c r="C99" s="3" t="s">
        <v>2</v>
      </c>
      <c r="F99" s="3">
        <v>-20.6</v>
      </c>
      <c r="G99" s="3">
        <f>F99+138</f>
        <v>117.4</v>
      </c>
      <c r="H99" s="3">
        <v>36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3</v>
      </c>
      <c r="O99" s="3">
        <v>0</v>
      </c>
      <c r="P99" s="3">
        <v>0</v>
      </c>
      <c r="Q99" s="3">
        <v>1</v>
      </c>
      <c r="R99" s="3">
        <v>1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f>SUM(H99:AC99)</f>
        <v>47</v>
      </c>
      <c r="AE99" s="3">
        <f>AD99/2</f>
        <v>23.5</v>
      </c>
    </row>
    <row r="100" spans="1:31" ht="12.75">
      <c r="A100" s="5">
        <v>0.7055555555555556</v>
      </c>
      <c r="B100" s="3" t="s">
        <v>37</v>
      </c>
      <c r="C100" s="3" t="s">
        <v>31</v>
      </c>
      <c r="F100" s="3">
        <v>-15.9</v>
      </c>
      <c r="G100" s="3">
        <f>F100+138</f>
        <v>122.1</v>
      </c>
      <c r="H100" s="3">
        <v>20</v>
      </c>
      <c r="I100" s="3">
        <v>0</v>
      </c>
      <c r="J100" s="3">
        <v>2</v>
      </c>
      <c r="K100" s="3">
        <v>4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4</v>
      </c>
      <c r="R100" s="3">
        <v>2</v>
      </c>
      <c r="S100" s="3">
        <v>0</v>
      </c>
      <c r="T100" s="3">
        <v>1</v>
      </c>
      <c r="U100" s="3">
        <v>0</v>
      </c>
      <c r="V100" s="3">
        <v>0</v>
      </c>
      <c r="W100" s="3">
        <v>2</v>
      </c>
      <c r="X100" s="3">
        <v>2</v>
      </c>
      <c r="Y100" s="3">
        <v>0</v>
      </c>
      <c r="Z100" s="3">
        <v>0</v>
      </c>
      <c r="AA100" s="3">
        <v>0</v>
      </c>
      <c r="AB100" s="3">
        <v>0</v>
      </c>
      <c r="AC100" s="3">
        <v>3</v>
      </c>
      <c r="AD100" s="3">
        <f>SUM(H100:AC100)</f>
        <v>40</v>
      </c>
      <c r="AE100" s="3">
        <f>AD100/2</f>
        <v>20</v>
      </c>
    </row>
    <row r="101" spans="1:31" ht="12.75">
      <c r="A101" s="5">
        <v>0.7090277777777777</v>
      </c>
      <c r="B101" s="3" t="s">
        <v>37</v>
      </c>
      <c r="C101" s="3" t="s">
        <v>31</v>
      </c>
      <c r="F101" s="3">
        <v>-31.8</v>
      </c>
      <c r="G101" s="3">
        <f>F101+138</f>
        <v>106.2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f>SUM(H101:AC101)</f>
        <v>0</v>
      </c>
      <c r="AE101" s="3">
        <f>AD101/2</f>
        <v>0</v>
      </c>
    </row>
    <row r="102" spans="1:31" ht="12.75">
      <c r="A102" s="5">
        <v>0.7111111111111111</v>
      </c>
      <c r="B102" s="3" t="s">
        <v>37</v>
      </c>
      <c r="C102" s="3" t="s">
        <v>31</v>
      </c>
      <c r="F102" s="3">
        <v>-33</v>
      </c>
      <c r="G102" s="3">
        <f>F102+138</f>
        <v>105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f>SUM(H102:AC102)</f>
        <v>0</v>
      </c>
      <c r="AE102" s="3">
        <f>AD102/2</f>
        <v>0</v>
      </c>
    </row>
    <row r="103" spans="1:31" ht="12.75">
      <c r="A103" s="5">
        <v>0.7208333333333333</v>
      </c>
      <c r="B103" s="3" t="s">
        <v>37</v>
      </c>
      <c r="C103" s="3" t="s">
        <v>31</v>
      </c>
      <c r="F103" s="3">
        <v>-23.6</v>
      </c>
      <c r="G103" s="3">
        <f>F103+138</f>
        <v>114.4</v>
      </c>
      <c r="H103" s="3">
        <v>0</v>
      </c>
      <c r="I103" s="3">
        <v>3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2</v>
      </c>
      <c r="T103" s="3">
        <v>0</v>
      </c>
      <c r="U103" s="3">
        <v>1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f>SUM(H103:AC103)</f>
        <v>7</v>
      </c>
      <c r="AE103" s="3">
        <f>AD103/2</f>
        <v>3.5</v>
      </c>
    </row>
    <row r="104" spans="1:31" ht="12.75">
      <c r="A104" s="5">
        <v>0.7208333333333333</v>
      </c>
      <c r="B104" s="3" t="s">
        <v>37</v>
      </c>
      <c r="C104" s="3" t="s">
        <v>31</v>
      </c>
      <c r="F104" s="3">
        <v>-23.6</v>
      </c>
      <c r="G104" s="3">
        <f>F104+138</f>
        <v>114.4</v>
      </c>
      <c r="H104" s="3">
        <v>0</v>
      </c>
      <c r="I104" s="3">
        <v>3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2</v>
      </c>
      <c r="T104" s="3">
        <v>0</v>
      </c>
      <c r="U104" s="3">
        <v>1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f>SUM(H104:AC104)</f>
        <v>7</v>
      </c>
      <c r="AE104" s="3">
        <f>AD104/2</f>
        <v>3.5</v>
      </c>
    </row>
    <row r="105" spans="1:31" ht="12.75">
      <c r="A105" s="5">
        <v>0.7430555555555555</v>
      </c>
      <c r="B105" s="3" t="s">
        <v>29</v>
      </c>
      <c r="C105" s="3" t="s">
        <v>4</v>
      </c>
      <c r="F105" s="3">
        <v>-27.3</v>
      </c>
      <c r="G105" s="3">
        <f>F105+138</f>
        <v>110.7</v>
      </c>
      <c r="H105" s="3">
        <v>0</v>
      </c>
      <c r="I105" s="3">
        <v>0</v>
      </c>
      <c r="J105" s="3">
        <v>1</v>
      </c>
      <c r="K105" s="3">
        <v>2</v>
      </c>
      <c r="L105" s="3">
        <v>0</v>
      </c>
      <c r="M105" s="3">
        <v>0</v>
      </c>
      <c r="N105" s="3">
        <v>0</v>
      </c>
      <c r="O105" s="3">
        <v>1</v>
      </c>
      <c r="P105" s="3">
        <v>0</v>
      </c>
      <c r="Q105" s="3">
        <v>0</v>
      </c>
      <c r="R105" s="3">
        <v>0</v>
      </c>
      <c r="S105" s="3">
        <v>0</v>
      </c>
      <c r="T105" s="3">
        <v>2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1</v>
      </c>
      <c r="AD105" s="3">
        <f>SUM(H105:AC105)</f>
        <v>7</v>
      </c>
      <c r="AE105" s="3">
        <f>AD105/2</f>
        <v>3.5</v>
      </c>
    </row>
    <row r="106" spans="1:31" ht="12.75">
      <c r="A106" s="5">
        <v>0.7430555555555555</v>
      </c>
      <c r="B106" s="3" t="s">
        <v>29</v>
      </c>
      <c r="C106" s="3" t="s">
        <v>4</v>
      </c>
      <c r="F106" s="3">
        <v>-27.3</v>
      </c>
      <c r="G106" s="3">
        <f>F106+138</f>
        <v>110.7</v>
      </c>
      <c r="H106" s="3">
        <v>0</v>
      </c>
      <c r="I106" s="3">
        <v>0</v>
      </c>
      <c r="J106" s="3">
        <v>1</v>
      </c>
      <c r="K106" s="3">
        <v>2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2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</v>
      </c>
      <c r="AD106" s="3">
        <f>SUM(H106:AC106)</f>
        <v>7</v>
      </c>
      <c r="AE106" s="3">
        <f>AD106/2</f>
        <v>3.5</v>
      </c>
    </row>
    <row r="107" spans="1:31" ht="12.75">
      <c r="A107" s="5">
        <v>0.7743055555555555</v>
      </c>
      <c r="B107" s="3" t="s">
        <v>29</v>
      </c>
      <c r="C107" s="3" t="s">
        <v>4</v>
      </c>
      <c r="F107" s="3">
        <v>-21.5</v>
      </c>
      <c r="G107" s="3">
        <f>F107+138</f>
        <v>116.5</v>
      </c>
      <c r="H107" s="3">
        <v>12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2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f>SUM(H107:AC107)</f>
        <v>15</v>
      </c>
      <c r="AE107" s="3">
        <f>AD107/2</f>
        <v>7.5</v>
      </c>
    </row>
    <row r="108" spans="1:31" ht="12.75">
      <c r="A108" s="5">
        <v>0.7756944444444445</v>
      </c>
      <c r="B108" s="3" t="s">
        <v>29</v>
      </c>
      <c r="C108" s="3" t="s">
        <v>4</v>
      </c>
      <c r="F108" s="3">
        <v>-20.5</v>
      </c>
      <c r="G108" s="3">
        <f>F108+138</f>
        <v>117.5</v>
      </c>
      <c r="H108" s="3">
        <v>10</v>
      </c>
      <c r="I108" s="3">
        <v>0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2</v>
      </c>
      <c r="R108" s="3">
        <v>0</v>
      </c>
      <c r="S108" s="3">
        <v>1</v>
      </c>
      <c r="T108" s="3">
        <v>3</v>
      </c>
      <c r="U108" s="3">
        <v>0</v>
      </c>
      <c r="V108" s="3">
        <v>0</v>
      </c>
      <c r="W108" s="3">
        <v>2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f>SUM(H108:AC108)</f>
        <v>20</v>
      </c>
      <c r="AE108" s="3">
        <f>AD108/2</f>
        <v>10</v>
      </c>
    </row>
    <row r="109" spans="1:31" ht="12.75">
      <c r="A109" s="5">
        <v>0.7777777777777778</v>
      </c>
      <c r="B109" s="3" t="s">
        <v>29</v>
      </c>
      <c r="C109" s="3" t="s">
        <v>4</v>
      </c>
      <c r="F109" s="3">
        <v>-24.9</v>
      </c>
      <c r="G109" s="3">
        <f>F109+138</f>
        <v>113.1</v>
      </c>
      <c r="H109" s="3">
        <v>4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</v>
      </c>
      <c r="R109" s="3">
        <v>0</v>
      </c>
      <c r="S109" s="3">
        <v>1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f>SUM(H109:AC109)</f>
        <v>7</v>
      </c>
      <c r="AE109" s="3">
        <f>AD109/2</f>
        <v>3.5</v>
      </c>
    </row>
    <row r="110" spans="1:31" ht="12.75">
      <c r="A110" s="5">
        <v>0.42291666666666666</v>
      </c>
      <c r="B110" s="3" t="s">
        <v>37</v>
      </c>
      <c r="C110" s="3" t="s">
        <v>31</v>
      </c>
      <c r="F110" s="3">
        <v>-20.2</v>
      </c>
      <c r="G110" s="3">
        <f>F110+138</f>
        <v>117.8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1</v>
      </c>
      <c r="X110" s="3">
        <v>0</v>
      </c>
      <c r="Y110" s="3">
        <v>0</v>
      </c>
      <c r="Z110" s="3">
        <v>0</v>
      </c>
      <c r="AA110" s="3">
        <v>1</v>
      </c>
      <c r="AB110" s="3">
        <v>0</v>
      </c>
      <c r="AC110" s="3">
        <v>0</v>
      </c>
      <c r="AD110" s="3">
        <f>SUM(H110:AC110)</f>
        <v>2</v>
      </c>
      <c r="AE110" s="3">
        <f>AD110/2</f>
        <v>1</v>
      </c>
    </row>
    <row r="111" spans="1:31" ht="12.75">
      <c r="A111" s="5">
        <v>0.4236111111111111</v>
      </c>
      <c r="B111" s="3" t="s">
        <v>37</v>
      </c>
      <c r="C111" s="3" t="s">
        <v>32</v>
      </c>
      <c r="F111" s="3">
        <v>-17.4</v>
      </c>
      <c r="G111" s="3">
        <f>F111+138</f>
        <v>120.6</v>
      </c>
      <c r="H111" s="3">
        <v>0</v>
      </c>
      <c r="I111" s="3">
        <v>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2</v>
      </c>
      <c r="X111" s="3">
        <v>0</v>
      </c>
      <c r="Y111" s="3">
        <v>0</v>
      </c>
      <c r="Z111" s="3">
        <v>0</v>
      </c>
      <c r="AA111" s="3">
        <v>1</v>
      </c>
      <c r="AB111" s="3">
        <v>0</v>
      </c>
      <c r="AC111" s="3">
        <v>0</v>
      </c>
      <c r="AD111" s="3">
        <f>SUM(H111:AC111)</f>
        <v>4</v>
      </c>
      <c r="AE111" s="3">
        <f>AD111/2</f>
        <v>2</v>
      </c>
    </row>
    <row r="112" spans="1:31" ht="12.75">
      <c r="A112" s="5">
        <v>0.4236111111111111</v>
      </c>
      <c r="B112" s="3" t="s">
        <v>37</v>
      </c>
      <c r="C112" s="3" t="s">
        <v>2</v>
      </c>
      <c r="F112" s="3">
        <v>-17.4</v>
      </c>
      <c r="G112" s="3">
        <f>F112+138</f>
        <v>120.6</v>
      </c>
      <c r="H112" s="3">
        <v>0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2</v>
      </c>
      <c r="X112" s="3">
        <v>0</v>
      </c>
      <c r="Y112" s="3">
        <v>0</v>
      </c>
      <c r="Z112" s="3">
        <v>0</v>
      </c>
      <c r="AA112" s="3">
        <v>1</v>
      </c>
      <c r="AB112" s="3">
        <v>0</v>
      </c>
      <c r="AC112" s="3">
        <v>0</v>
      </c>
      <c r="AD112" s="3">
        <f>SUM(H112:AC112)</f>
        <v>4</v>
      </c>
      <c r="AE112" s="3">
        <f>AD112/2</f>
        <v>2</v>
      </c>
    </row>
    <row r="113" spans="1:31" ht="12.75">
      <c r="A113" s="5">
        <v>0.42430555555555555</v>
      </c>
      <c r="B113" s="3" t="s">
        <v>37</v>
      </c>
      <c r="C113" s="3" t="s">
        <v>31</v>
      </c>
      <c r="F113" s="3">
        <v>-16.4</v>
      </c>
      <c r="G113" s="3">
        <f>F113+138</f>
        <v>121.6</v>
      </c>
      <c r="H113" s="3">
        <v>0</v>
      </c>
      <c r="I113" s="3">
        <v>0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</v>
      </c>
      <c r="T113" s="3">
        <v>0</v>
      </c>
      <c r="U113" s="3">
        <v>0</v>
      </c>
      <c r="V113" s="3">
        <v>0</v>
      </c>
      <c r="W113" s="3">
        <v>2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f>SUM(H113:AC113)</f>
        <v>4</v>
      </c>
      <c r="AE113" s="3">
        <f>AD113/2</f>
        <v>2</v>
      </c>
    </row>
    <row r="114" spans="1:31" ht="12.75">
      <c r="A114" s="5">
        <v>0.4270833333333333</v>
      </c>
      <c r="B114" s="3" t="s">
        <v>37</v>
      </c>
      <c r="C114" s="3" t="s">
        <v>31</v>
      </c>
      <c r="F114" s="3">
        <v>-13.3</v>
      </c>
      <c r="G114" s="3">
        <f>F114+138</f>
        <v>124.7</v>
      </c>
      <c r="H114" s="3">
        <v>10</v>
      </c>
      <c r="I114" s="3">
        <v>2</v>
      </c>
      <c r="J114" s="3">
        <v>0</v>
      </c>
      <c r="K114" s="3">
        <v>11</v>
      </c>
      <c r="L114" s="3">
        <v>0</v>
      </c>
      <c r="M114" s="3">
        <v>0</v>
      </c>
      <c r="N114" s="3">
        <v>3</v>
      </c>
      <c r="O114" s="3">
        <v>1</v>
      </c>
      <c r="P114" s="3">
        <v>0</v>
      </c>
      <c r="Q114" s="3">
        <v>3</v>
      </c>
      <c r="R114" s="3">
        <v>2</v>
      </c>
      <c r="S114" s="3">
        <v>0</v>
      </c>
      <c r="T114" s="3">
        <v>2</v>
      </c>
      <c r="U114" s="3">
        <v>0</v>
      </c>
      <c r="V114" s="3">
        <v>0</v>
      </c>
      <c r="W114" s="3">
        <v>1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f>SUM(H114:AC114)</f>
        <v>35</v>
      </c>
      <c r="AE114" s="3">
        <f>AD114/2</f>
        <v>17.5</v>
      </c>
    </row>
    <row r="115" spans="1:31" ht="12.75">
      <c r="A115" s="5">
        <v>0.4270833333333333</v>
      </c>
      <c r="B115" s="3" t="s">
        <v>37</v>
      </c>
      <c r="C115" s="3" t="s">
        <v>31</v>
      </c>
      <c r="F115" s="3">
        <v>-13.3</v>
      </c>
      <c r="G115" s="3">
        <f>F115+138</f>
        <v>124.7</v>
      </c>
      <c r="H115" s="3">
        <v>10</v>
      </c>
      <c r="I115" s="3">
        <v>2</v>
      </c>
      <c r="J115" s="3">
        <v>0</v>
      </c>
      <c r="K115" s="3">
        <v>11</v>
      </c>
      <c r="L115" s="3">
        <v>0</v>
      </c>
      <c r="M115" s="3">
        <v>0</v>
      </c>
      <c r="N115" s="3">
        <v>3</v>
      </c>
      <c r="O115" s="3">
        <v>1</v>
      </c>
      <c r="P115" s="3">
        <v>0</v>
      </c>
      <c r="Q115" s="3">
        <v>3</v>
      </c>
      <c r="R115" s="3">
        <v>2</v>
      </c>
      <c r="S115" s="3">
        <v>0</v>
      </c>
      <c r="T115" s="3">
        <v>2</v>
      </c>
      <c r="U115" s="3">
        <v>0</v>
      </c>
      <c r="V115" s="3">
        <v>0</v>
      </c>
      <c r="W115" s="3">
        <v>1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f>SUM(H115:AC115)</f>
        <v>35</v>
      </c>
      <c r="AE115" s="3">
        <f>AD115/2</f>
        <v>17.5</v>
      </c>
    </row>
    <row r="116" spans="1:31" ht="12.75">
      <c r="A116" s="5">
        <v>0.4277777777777778</v>
      </c>
      <c r="B116" s="3" t="s">
        <v>37</v>
      </c>
      <c r="C116" s="3" t="s">
        <v>4</v>
      </c>
      <c r="F116" s="3">
        <v>-14.2</v>
      </c>
      <c r="G116" s="3">
        <f>F116+138</f>
        <v>123.8</v>
      </c>
      <c r="H116" s="3">
        <v>8</v>
      </c>
      <c r="I116" s="3">
        <v>3</v>
      </c>
      <c r="J116" s="3">
        <v>0</v>
      </c>
      <c r="K116" s="3">
        <v>6</v>
      </c>
      <c r="L116" s="3">
        <v>0</v>
      </c>
      <c r="M116" s="3">
        <v>0</v>
      </c>
      <c r="N116" s="3">
        <v>1</v>
      </c>
      <c r="O116" s="3">
        <v>1</v>
      </c>
      <c r="P116" s="3">
        <v>0</v>
      </c>
      <c r="Q116" s="3">
        <v>3</v>
      </c>
      <c r="R116" s="3">
        <v>3</v>
      </c>
      <c r="S116" s="3">
        <v>0</v>
      </c>
      <c r="T116" s="3">
        <v>0</v>
      </c>
      <c r="U116" s="3">
        <v>0</v>
      </c>
      <c r="V116" s="3">
        <v>0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f>SUM(H116:AC116)</f>
        <v>26</v>
      </c>
      <c r="AE116" s="3">
        <f>AD116/2</f>
        <v>13</v>
      </c>
    </row>
    <row r="117" spans="1:31" ht="12.75">
      <c r="A117" s="5">
        <v>0.43472222222222223</v>
      </c>
      <c r="B117" s="3" t="s">
        <v>37</v>
      </c>
      <c r="C117" s="3" t="s">
        <v>31</v>
      </c>
      <c r="F117" s="3">
        <v>-26.4</v>
      </c>
      <c r="G117" s="3">
        <f>F117+138</f>
        <v>111.6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f>SUM(H117:AC117)</f>
        <v>0</v>
      </c>
      <c r="AE117" s="3">
        <f>AD117/2</f>
        <v>0</v>
      </c>
    </row>
    <row r="118" spans="1:31" ht="12.75">
      <c r="A118" s="5">
        <v>0.4395833333333334</v>
      </c>
      <c r="B118" s="3" t="s">
        <v>37</v>
      </c>
      <c r="C118" s="3" t="s">
        <v>2</v>
      </c>
      <c r="F118" s="3">
        <v>-20.1</v>
      </c>
      <c r="G118" s="3">
        <f>F118+138</f>
        <v>117.9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f>SUM(H118:AC118)</f>
        <v>0</v>
      </c>
      <c r="AE118" s="3">
        <f>AD118/2</f>
        <v>0</v>
      </c>
    </row>
    <row r="119" spans="1:31" ht="12.75">
      <c r="A119" s="5">
        <v>0.4395833333333334</v>
      </c>
      <c r="B119" s="3" t="s">
        <v>37</v>
      </c>
      <c r="C119" s="3" t="s">
        <v>2</v>
      </c>
      <c r="F119" s="3">
        <v>-20.1</v>
      </c>
      <c r="G119" s="3">
        <f>F119+138</f>
        <v>117.9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f>SUM(H119:AC119)</f>
        <v>0</v>
      </c>
      <c r="AE119" s="3">
        <f>AD119/2</f>
        <v>0</v>
      </c>
    </row>
    <row r="120" spans="1:31" ht="12.75">
      <c r="A120" s="5">
        <v>0.5631944444444444</v>
      </c>
      <c r="B120" s="3" t="s">
        <v>35</v>
      </c>
      <c r="C120" s="3" t="s">
        <v>31</v>
      </c>
      <c r="F120" s="3">
        <v>-22.7</v>
      </c>
      <c r="G120" s="3">
        <f>F120+138</f>
        <v>115.3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f>SUM(H120:AC120)</f>
        <v>0</v>
      </c>
      <c r="AE120" s="3">
        <f>AD120/2</f>
        <v>0</v>
      </c>
    </row>
    <row r="121" spans="1:31" ht="12.75">
      <c r="A121" s="5">
        <v>0.5708333333333333</v>
      </c>
      <c r="B121" s="3" t="s">
        <v>35</v>
      </c>
      <c r="C121" s="3" t="s">
        <v>31</v>
      </c>
      <c r="F121" s="3">
        <v>-25.8</v>
      </c>
      <c r="G121" s="3">
        <f>F121+138</f>
        <v>112.2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f>SUM(H121:AC121)</f>
        <v>0</v>
      </c>
      <c r="AE121" s="3">
        <f>AD121/2</f>
        <v>0</v>
      </c>
    </row>
    <row r="122" spans="1:31" ht="12.75">
      <c r="A122" s="5">
        <v>0.7354166666666666</v>
      </c>
      <c r="B122" s="3" t="s">
        <v>29</v>
      </c>
      <c r="C122" s="3" t="s">
        <v>31</v>
      </c>
      <c r="F122" s="3">
        <v>-21.2</v>
      </c>
      <c r="G122" s="3">
        <f>F122+138</f>
        <v>116.8</v>
      </c>
      <c r="H122" s="3">
        <v>2</v>
      </c>
      <c r="I122" s="3">
        <v>0</v>
      </c>
      <c r="J122" s="3">
        <v>0</v>
      </c>
      <c r="K122" s="3">
        <v>1</v>
      </c>
      <c r="L122" s="3">
        <v>0</v>
      </c>
      <c r="M122" s="3">
        <v>7</v>
      </c>
      <c r="N122" s="3">
        <v>1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f>SUM(H122:AC122)</f>
        <v>12</v>
      </c>
      <c r="AE122" s="3">
        <f>AD122/2</f>
        <v>6</v>
      </c>
    </row>
    <row r="123" spans="1:31" ht="12.75">
      <c r="A123" s="5">
        <v>0.7361111111111112</v>
      </c>
      <c r="B123" s="3" t="s">
        <v>29</v>
      </c>
      <c r="C123" s="3" t="s">
        <v>2</v>
      </c>
      <c r="F123" s="3">
        <v>-21.2</v>
      </c>
      <c r="G123" s="3">
        <f>F123+138</f>
        <v>116.8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2</v>
      </c>
      <c r="N123" s="3">
        <v>4</v>
      </c>
      <c r="O123" s="3">
        <v>0</v>
      </c>
      <c r="P123" s="3">
        <v>0</v>
      </c>
      <c r="Q123" s="3">
        <v>0</v>
      </c>
      <c r="R123" s="3">
        <v>0</v>
      </c>
      <c r="S123" s="3">
        <v>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f>SUM(H123:AC123)</f>
        <v>7</v>
      </c>
      <c r="AE123" s="3">
        <f>AD123/2</f>
        <v>3.5</v>
      </c>
    </row>
    <row r="124" spans="1:31" ht="12.75">
      <c r="A124" s="5">
        <v>0.7375</v>
      </c>
      <c r="B124" s="3" t="s">
        <v>29</v>
      </c>
      <c r="C124" s="3" t="s">
        <v>2</v>
      </c>
      <c r="F124" s="3">
        <v>-22.5</v>
      </c>
      <c r="G124" s="3">
        <f>F124+138</f>
        <v>115.5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1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  <c r="AD124" s="3">
        <f>SUM(H124:AC124)</f>
        <v>3</v>
      </c>
      <c r="AE124" s="3">
        <f>AD124/2</f>
        <v>1.5</v>
      </c>
    </row>
    <row r="125" spans="1:31" ht="12.75">
      <c r="A125" s="5">
        <v>0.7375</v>
      </c>
      <c r="B125" s="3" t="s">
        <v>29</v>
      </c>
      <c r="C125" s="3" t="s">
        <v>2</v>
      </c>
      <c r="F125" s="3">
        <v>-22.5</v>
      </c>
      <c r="G125" s="3">
        <f>F125+138</f>
        <v>115.5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1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1</v>
      </c>
      <c r="AD125" s="3">
        <f>SUM(H125:AC125)</f>
        <v>3</v>
      </c>
      <c r="AE125" s="3">
        <f>AD125/2</f>
        <v>1.5</v>
      </c>
    </row>
    <row r="126" spans="1:31" ht="12.75">
      <c r="A126" s="5">
        <v>0.7375</v>
      </c>
      <c r="B126" s="3" t="s">
        <v>29</v>
      </c>
      <c r="C126" s="3" t="s">
        <v>2</v>
      </c>
      <c r="F126" s="3">
        <v>-22.5</v>
      </c>
      <c r="G126" s="3">
        <f>F126+138</f>
        <v>115.5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1</v>
      </c>
      <c r="AD126" s="3">
        <f>SUM(H126:AC126)</f>
        <v>3</v>
      </c>
      <c r="AE126" s="3">
        <f>AD126/2</f>
        <v>1.5</v>
      </c>
    </row>
    <row r="127" spans="1:31" ht="12.75">
      <c r="A127" s="5">
        <v>0.7375</v>
      </c>
      <c r="B127" s="3" t="s">
        <v>29</v>
      </c>
      <c r="C127" s="3" t="s">
        <v>2</v>
      </c>
      <c r="F127" s="3">
        <v>-22.5</v>
      </c>
      <c r="G127" s="3">
        <f>F127+138</f>
        <v>115.5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1</v>
      </c>
      <c r="AD127" s="3">
        <f>SUM(H127:AC127)</f>
        <v>3</v>
      </c>
      <c r="AE127" s="3">
        <f>AD127/2</f>
        <v>1.5</v>
      </c>
    </row>
    <row r="128" spans="1:31" ht="12.75">
      <c r="A128" s="5">
        <v>0.7375</v>
      </c>
      <c r="B128" s="3" t="s">
        <v>29</v>
      </c>
      <c r="C128" s="3" t="s">
        <v>2</v>
      </c>
      <c r="F128" s="3">
        <v>-22.5</v>
      </c>
      <c r="G128" s="3">
        <f>F128+138</f>
        <v>115.5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1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1</v>
      </c>
      <c r="AD128" s="3">
        <f>SUM(H128:AC128)</f>
        <v>3</v>
      </c>
      <c r="AE128" s="3">
        <f>AD128/2</f>
        <v>1.5</v>
      </c>
    </row>
    <row r="129" spans="1:31" ht="12.75">
      <c r="A129" s="5">
        <v>0.7395833333333334</v>
      </c>
      <c r="B129" s="3" t="s">
        <v>29</v>
      </c>
      <c r="C129" s="3" t="s">
        <v>2</v>
      </c>
      <c r="F129" s="3">
        <v>-25.6</v>
      </c>
      <c r="G129" s="3">
        <f>F129+138</f>
        <v>112.4</v>
      </c>
      <c r="H129" s="3">
        <v>0</v>
      </c>
      <c r="I129" s="3">
        <v>0</v>
      </c>
      <c r="J129" s="3">
        <v>3</v>
      </c>
      <c r="K129" s="3">
        <v>0</v>
      </c>
      <c r="L129" s="3">
        <v>2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f>SUM(H129:AC129)</f>
        <v>5</v>
      </c>
      <c r="AE129" s="3">
        <f>AD129/2</f>
        <v>2.5</v>
      </c>
    </row>
    <row r="130" spans="1:31" ht="12.75">
      <c r="A130" s="5">
        <v>0.7395833333333334</v>
      </c>
      <c r="B130" s="3" t="s">
        <v>29</v>
      </c>
      <c r="C130" s="3" t="s">
        <v>2</v>
      </c>
      <c r="F130" s="3">
        <v>-25.6</v>
      </c>
      <c r="G130" s="3">
        <f>F130+138</f>
        <v>112.4</v>
      </c>
      <c r="H130" s="3">
        <v>0</v>
      </c>
      <c r="I130" s="3">
        <v>0</v>
      </c>
      <c r="J130" s="3">
        <v>3</v>
      </c>
      <c r="K130" s="3">
        <v>0</v>
      </c>
      <c r="L130" s="3">
        <v>2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f>SUM(H130:AC130)</f>
        <v>5</v>
      </c>
      <c r="AE130" s="3">
        <f>AD130/2</f>
        <v>2.5</v>
      </c>
    </row>
    <row r="131" spans="1:31" ht="12.75">
      <c r="A131" s="5">
        <v>0.7444444444444445</v>
      </c>
      <c r="B131" s="3" t="s">
        <v>29</v>
      </c>
      <c r="C131" s="3" t="s">
        <v>2</v>
      </c>
      <c r="F131" s="3">
        <v>-25.4</v>
      </c>
      <c r="G131" s="3">
        <f>F131+138</f>
        <v>112.6</v>
      </c>
      <c r="H131" s="3">
        <v>2</v>
      </c>
      <c r="I131" s="3">
        <v>0</v>
      </c>
      <c r="J131" s="3">
        <v>0</v>
      </c>
      <c r="K131" s="3">
        <v>0</v>
      </c>
      <c r="L131" s="3">
        <v>0</v>
      </c>
      <c r="M131" s="3">
        <v>1</v>
      </c>
      <c r="N131" s="3">
        <v>0</v>
      </c>
      <c r="O131" s="3">
        <v>0</v>
      </c>
      <c r="P131" s="3">
        <v>0</v>
      </c>
      <c r="Q131" s="3">
        <v>3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1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f>SUM(H131:AC131)</f>
        <v>8</v>
      </c>
      <c r="AE131" s="3">
        <f>AD131/2</f>
        <v>4</v>
      </c>
    </row>
    <row r="132" spans="1:31" ht="12.75">
      <c r="A132" s="5">
        <v>0.75</v>
      </c>
      <c r="B132" s="3" t="s">
        <v>29</v>
      </c>
      <c r="C132" s="3" t="s">
        <v>31</v>
      </c>
      <c r="F132" s="3">
        <v>-17</v>
      </c>
      <c r="G132" s="3">
        <f>F132+138</f>
        <v>121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f>SUM(H132:AC132)</f>
        <v>0</v>
      </c>
      <c r="AE132" s="3">
        <f>AD132/2</f>
        <v>0</v>
      </c>
    </row>
    <row r="133" spans="1:31" ht="12.75">
      <c r="A133" s="5">
        <v>0.7534722222222222</v>
      </c>
      <c r="B133" s="3" t="s">
        <v>29</v>
      </c>
      <c r="C133" s="3" t="s">
        <v>31</v>
      </c>
      <c r="F133" s="3">
        <v>-21.1</v>
      </c>
      <c r="G133" s="3">
        <f>F133+138</f>
        <v>116.9</v>
      </c>
      <c r="H133" s="3">
        <v>0</v>
      </c>
      <c r="I133" s="3">
        <v>0</v>
      </c>
      <c r="J133" s="3">
        <v>0</v>
      </c>
      <c r="K133" s="3">
        <v>3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3">
        <v>4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1</v>
      </c>
      <c r="Z133" s="3">
        <v>0</v>
      </c>
      <c r="AA133" s="3">
        <v>0</v>
      </c>
      <c r="AB133" s="3">
        <v>0</v>
      </c>
      <c r="AC133" s="3">
        <v>0</v>
      </c>
      <c r="AD133" s="3">
        <f>SUM(H133:AC133)</f>
        <v>9</v>
      </c>
      <c r="AE133" s="3">
        <f>AD133/2</f>
        <v>4.5</v>
      </c>
    </row>
    <row r="134" spans="1:31" ht="12.75">
      <c r="A134" s="5">
        <v>0.7534722222222222</v>
      </c>
      <c r="B134" s="3" t="s">
        <v>29</v>
      </c>
      <c r="C134" s="3" t="s">
        <v>31</v>
      </c>
      <c r="F134" s="3">
        <v>-21.1</v>
      </c>
      <c r="G134" s="3">
        <f>F134+138</f>
        <v>116.9</v>
      </c>
      <c r="H134" s="3">
        <v>0</v>
      </c>
      <c r="I134" s="3">
        <v>0</v>
      </c>
      <c r="J134" s="3">
        <v>0</v>
      </c>
      <c r="K134" s="3">
        <v>3</v>
      </c>
      <c r="L134" s="3">
        <v>0</v>
      </c>
      <c r="M134" s="3">
        <v>1</v>
      </c>
      <c r="N134" s="3">
        <v>0</v>
      </c>
      <c r="O134" s="3">
        <v>0</v>
      </c>
      <c r="P134" s="3">
        <v>0</v>
      </c>
      <c r="Q134" s="3">
        <v>4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1</v>
      </c>
      <c r="Z134" s="3">
        <v>0</v>
      </c>
      <c r="AA134" s="3">
        <v>0</v>
      </c>
      <c r="AB134" s="3">
        <v>0</v>
      </c>
      <c r="AC134" s="3">
        <v>0</v>
      </c>
      <c r="AD134" s="3">
        <f>SUM(H134:AC134)</f>
        <v>9</v>
      </c>
      <c r="AE134" s="3">
        <f>AD134/2</f>
        <v>4.5</v>
      </c>
    </row>
    <row r="135" spans="1:31" ht="12.75">
      <c r="A135" s="5">
        <v>0.7541666666666668</v>
      </c>
      <c r="B135" s="3" t="s">
        <v>29</v>
      </c>
      <c r="C135" s="3" t="s">
        <v>31</v>
      </c>
      <c r="F135" s="3">
        <v>-21.1</v>
      </c>
      <c r="G135" s="3">
        <f>F135+138</f>
        <v>116.9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f>SUM(H135:AC135)</f>
        <v>1</v>
      </c>
      <c r="AE135" s="3">
        <f>AD135/2</f>
        <v>0.5</v>
      </c>
    </row>
    <row r="136" spans="1:31" ht="12.75">
      <c r="A136" s="5">
        <v>0.7548611111111111</v>
      </c>
      <c r="B136" s="3" t="s">
        <v>29</v>
      </c>
      <c r="C136" s="3" t="s">
        <v>31</v>
      </c>
      <c r="F136" s="3">
        <v>-24.8</v>
      </c>
      <c r="G136" s="3">
        <f>F136+138</f>
        <v>113.2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3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f>SUM(H136:AC136)</f>
        <v>3</v>
      </c>
      <c r="AE136" s="3">
        <f>AD136/2</f>
        <v>1.5</v>
      </c>
    </row>
    <row r="137" spans="1:31" ht="12.75">
      <c r="A137" s="5">
        <v>0.7576388888888889</v>
      </c>
      <c r="B137" s="3" t="s">
        <v>29</v>
      </c>
      <c r="C137" s="3" t="s">
        <v>31</v>
      </c>
      <c r="F137" s="3">
        <v>-23</v>
      </c>
      <c r="G137" s="3">
        <f>F137+138</f>
        <v>115</v>
      </c>
      <c r="H137" s="3">
        <v>4</v>
      </c>
      <c r="I137" s="3">
        <v>1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3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f>SUM(H137:AC137)</f>
        <v>8</v>
      </c>
      <c r="AE137" s="3">
        <f>AD137/2</f>
        <v>4</v>
      </c>
    </row>
    <row r="138" spans="1:31" ht="12.75">
      <c r="A138" s="5">
        <v>0.7590277777777777</v>
      </c>
      <c r="B138" s="3" t="s">
        <v>29</v>
      </c>
      <c r="C138" s="3" t="s">
        <v>31</v>
      </c>
      <c r="F138" s="3">
        <v>-21.3</v>
      </c>
      <c r="G138" s="3">
        <f>F138+138</f>
        <v>116.7</v>
      </c>
      <c r="H138" s="3">
        <v>0</v>
      </c>
      <c r="I138" s="3">
        <v>0</v>
      </c>
      <c r="J138" s="3">
        <v>0</v>
      </c>
      <c r="K138" s="3">
        <v>2</v>
      </c>
      <c r="L138" s="3">
        <v>7</v>
      </c>
      <c r="M138" s="3">
        <v>0</v>
      </c>
      <c r="N138" s="3">
        <v>0</v>
      </c>
      <c r="O138" s="3">
        <v>0</v>
      </c>
      <c r="P138" s="3">
        <v>0</v>
      </c>
      <c r="Q138" s="3">
        <v>2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2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f>SUM(H138:AC138)</f>
        <v>13</v>
      </c>
      <c r="AE138" s="3">
        <f>AD138/2</f>
        <v>6.5</v>
      </c>
    </row>
    <row r="139" spans="1:31" ht="12.75">
      <c r="A139" s="5">
        <v>0.7611111111111111</v>
      </c>
      <c r="B139" s="3" t="s">
        <v>29</v>
      </c>
      <c r="C139" s="3" t="s">
        <v>31</v>
      </c>
      <c r="F139" s="3">
        <v>-25.4</v>
      </c>
      <c r="G139" s="3">
        <f>F139+138</f>
        <v>112.6</v>
      </c>
      <c r="H139" s="3">
        <v>0</v>
      </c>
      <c r="I139" s="3">
        <v>0</v>
      </c>
      <c r="J139" s="3">
        <v>1</v>
      </c>
      <c r="K139" s="3">
        <v>1</v>
      </c>
      <c r="L139" s="3">
        <v>4</v>
      </c>
      <c r="M139" s="3">
        <v>0</v>
      </c>
      <c r="N139" s="3">
        <v>0</v>
      </c>
      <c r="O139" s="3">
        <v>1</v>
      </c>
      <c r="P139" s="3">
        <v>0</v>
      </c>
      <c r="Q139" s="3">
        <v>1</v>
      </c>
      <c r="R139" s="3">
        <v>1</v>
      </c>
      <c r="S139" s="3">
        <v>2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1</v>
      </c>
      <c r="Z139" s="3">
        <v>0</v>
      </c>
      <c r="AA139" s="3">
        <v>0</v>
      </c>
      <c r="AB139" s="3">
        <v>0</v>
      </c>
      <c r="AC139" s="3">
        <v>0</v>
      </c>
      <c r="AD139" s="3">
        <f>SUM(H139:AC139)</f>
        <v>12</v>
      </c>
      <c r="AE139" s="3">
        <f>AD139/2</f>
        <v>6</v>
      </c>
    </row>
    <row r="140" spans="1:31" ht="12.75">
      <c r="A140" s="5">
        <v>0.4486111111111111</v>
      </c>
      <c r="B140" s="3" t="s">
        <v>37</v>
      </c>
      <c r="C140" s="3" t="s">
        <v>31</v>
      </c>
      <c r="F140" s="3">
        <v>-17.9</v>
      </c>
      <c r="G140" s="3">
        <f>F140+138</f>
        <v>120.1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f>SUM(H140:AC140)</f>
        <v>0</v>
      </c>
      <c r="AE140" s="3">
        <f>AD140/2</f>
        <v>0</v>
      </c>
    </row>
    <row r="141" spans="1:31" ht="12.75">
      <c r="A141" s="5">
        <v>0.4486111111111111</v>
      </c>
      <c r="B141" s="3" t="s">
        <v>37</v>
      </c>
      <c r="C141" s="3" t="s">
        <v>32</v>
      </c>
      <c r="F141" s="3">
        <v>-17.9</v>
      </c>
      <c r="G141" s="3">
        <f>F141+138</f>
        <v>120.1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f>SUM(H141:AC141)</f>
        <v>0</v>
      </c>
      <c r="AE141" s="3">
        <f>AD141/2</f>
        <v>0</v>
      </c>
    </row>
    <row r="142" spans="1:31" ht="12.75">
      <c r="A142" s="5">
        <v>0.4611111111111111</v>
      </c>
      <c r="B142" s="3" t="s">
        <v>37</v>
      </c>
      <c r="C142" s="3" t="s">
        <v>36</v>
      </c>
      <c r="F142" s="3">
        <v>-21.4</v>
      </c>
      <c r="G142" s="3">
        <f>F142+138</f>
        <v>116.6</v>
      </c>
      <c r="H142" s="3">
        <v>3</v>
      </c>
      <c r="I142" s="3">
        <v>0</v>
      </c>
      <c r="J142" s="3">
        <v>0</v>
      </c>
      <c r="K142" s="3">
        <v>0</v>
      </c>
      <c r="L142" s="3">
        <v>0</v>
      </c>
      <c r="M142" s="3">
        <v>2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f>SUM(H142:AC142)</f>
        <v>5</v>
      </c>
      <c r="AE142" s="3">
        <f>AD142/2</f>
        <v>2.5</v>
      </c>
    </row>
    <row r="143" spans="1:31" ht="12.75">
      <c r="A143" s="5">
        <v>0.4618055555555556</v>
      </c>
      <c r="B143" s="3" t="s">
        <v>37</v>
      </c>
      <c r="C143" s="3" t="s">
        <v>32</v>
      </c>
      <c r="F143" s="3">
        <v>-20.4</v>
      </c>
      <c r="G143" s="3">
        <f>F143+138</f>
        <v>117.6</v>
      </c>
      <c r="H143" s="3">
        <v>2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f>SUM(H143:AC143)</f>
        <v>2</v>
      </c>
      <c r="AE143" s="3">
        <f>AD143/2</f>
        <v>1</v>
      </c>
    </row>
    <row r="144" spans="1:31" ht="12.75">
      <c r="A144" s="5">
        <v>0.4618055555555556</v>
      </c>
      <c r="B144" s="3" t="s">
        <v>37</v>
      </c>
      <c r="C144" s="3" t="s">
        <v>32</v>
      </c>
      <c r="F144" s="3">
        <v>-20.4</v>
      </c>
      <c r="G144" s="3">
        <f>F144+138</f>
        <v>117.6</v>
      </c>
      <c r="H144" s="3">
        <v>2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f>SUM(H144:AC144)</f>
        <v>2</v>
      </c>
      <c r="AE144" s="3">
        <f>AD144/2</f>
        <v>1</v>
      </c>
    </row>
    <row r="145" spans="1:31" ht="12.75">
      <c r="A145" s="5">
        <v>0.46875</v>
      </c>
      <c r="B145" s="3" t="s">
        <v>37</v>
      </c>
      <c r="C145" s="3" t="s">
        <v>31</v>
      </c>
      <c r="F145" s="3">
        <v>-21.7</v>
      </c>
      <c r="G145" s="3">
        <f>F145+138</f>
        <v>116.3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f>SUM(H145:AC145)</f>
        <v>0</v>
      </c>
      <c r="AE145" s="3">
        <f>AD145/2</f>
        <v>0</v>
      </c>
    </row>
    <row r="146" spans="1:31" ht="12.75">
      <c r="A146" s="6">
        <v>0.5285648148148149</v>
      </c>
      <c r="B146" s="3" t="s">
        <v>33</v>
      </c>
      <c r="C146" s="3" t="s">
        <v>69</v>
      </c>
      <c r="D146" s="3">
        <v>7</v>
      </c>
      <c r="E146" s="3" t="s">
        <v>70</v>
      </c>
      <c r="F146" s="3">
        <v>-46.4</v>
      </c>
      <c r="G146" s="3">
        <f>F146+163.8</f>
        <v>117.4</v>
      </c>
      <c r="AD146" s="3">
        <f>SUM(H146:AC146)</f>
        <v>0</v>
      </c>
      <c r="AE146" s="3">
        <f>AD146/2</f>
        <v>0</v>
      </c>
    </row>
    <row r="147" spans="1:31" ht="12.75">
      <c r="A147" s="7">
        <v>0.5334259259259259</v>
      </c>
      <c r="B147" s="3" t="s">
        <v>33</v>
      </c>
      <c r="C147" s="3" t="s">
        <v>31</v>
      </c>
      <c r="D147" s="3">
        <v>8</v>
      </c>
      <c r="E147" s="3" t="s">
        <v>71</v>
      </c>
      <c r="F147" s="3">
        <v>-53.5</v>
      </c>
      <c r="G147" s="3">
        <f>F147+163.8</f>
        <v>110.30000000000001</v>
      </c>
      <c r="W147" s="3">
        <v>2</v>
      </c>
      <c r="AD147" s="3">
        <f>SUM(H147:AC147)</f>
        <v>2</v>
      </c>
      <c r="AE147" s="3">
        <f>AD147/2</f>
        <v>1</v>
      </c>
    </row>
    <row r="148" spans="1:31" ht="12.75">
      <c r="A148" s="6">
        <v>0.5347222222222222</v>
      </c>
      <c r="B148" s="3" t="s">
        <v>33</v>
      </c>
      <c r="C148" s="3" t="s">
        <v>31</v>
      </c>
      <c r="D148" s="3">
        <v>8</v>
      </c>
      <c r="E148" s="3" t="s">
        <v>70</v>
      </c>
      <c r="F148" s="3">
        <v>-52.9</v>
      </c>
      <c r="G148" s="3">
        <f>F148+163.8</f>
        <v>110.9</v>
      </c>
      <c r="AD148" s="3">
        <f>SUM(H148:AC148)</f>
        <v>0</v>
      </c>
      <c r="AE148" s="3">
        <f>AD148/2</f>
        <v>0</v>
      </c>
    </row>
    <row r="149" spans="1:31" ht="12.75">
      <c r="A149" s="6">
        <v>0.5368055555555555</v>
      </c>
      <c r="B149" s="3" t="s">
        <v>33</v>
      </c>
      <c r="C149" s="3" t="s">
        <v>2</v>
      </c>
      <c r="D149" s="3">
        <v>8</v>
      </c>
      <c r="E149" s="3" t="s">
        <v>70</v>
      </c>
      <c r="F149" s="3">
        <v>-50.7</v>
      </c>
      <c r="G149" s="3">
        <f>F149+163.8</f>
        <v>113.10000000000001</v>
      </c>
      <c r="AD149" s="3">
        <f>SUM(H149:AC149)</f>
        <v>0</v>
      </c>
      <c r="AE149" s="3">
        <f>AD149/2</f>
        <v>0</v>
      </c>
    </row>
    <row r="150" spans="1:31" ht="12.75">
      <c r="A150" s="6">
        <v>0.5370717592592592</v>
      </c>
      <c r="B150" s="3" t="s">
        <v>33</v>
      </c>
      <c r="C150" s="3" t="s">
        <v>31</v>
      </c>
      <c r="D150" s="3">
        <v>8</v>
      </c>
      <c r="E150" s="3" t="s">
        <v>70</v>
      </c>
      <c r="F150" s="3">
        <v>-50.1</v>
      </c>
      <c r="G150" s="3">
        <f>F150+163.8</f>
        <v>113.70000000000002</v>
      </c>
      <c r="AD150" s="3">
        <f>SUM(H150:AC150)</f>
        <v>0</v>
      </c>
      <c r="AE150" s="3">
        <f>AD150/2</f>
        <v>0</v>
      </c>
    </row>
    <row r="151" spans="1:31" ht="12.75">
      <c r="A151" s="6">
        <v>0.5372106481481481</v>
      </c>
      <c r="B151" s="3" t="s">
        <v>33</v>
      </c>
      <c r="C151" s="3" t="s">
        <v>2</v>
      </c>
      <c r="D151" s="3">
        <v>8</v>
      </c>
      <c r="E151" s="3" t="s">
        <v>70</v>
      </c>
      <c r="F151" s="3">
        <v>-50.3</v>
      </c>
      <c r="G151" s="3">
        <f>F151+163.8</f>
        <v>113.50000000000001</v>
      </c>
      <c r="AD151" s="3">
        <f>SUM(H151:AC151)</f>
        <v>0</v>
      </c>
      <c r="AE151" s="3">
        <f>AD151/2</f>
        <v>0</v>
      </c>
    </row>
    <row r="152" spans="1:31" ht="12.75">
      <c r="A152" s="6">
        <v>0.5372685185185185</v>
      </c>
      <c r="B152" s="3" t="s">
        <v>33</v>
      </c>
      <c r="C152" s="3" t="s">
        <v>2</v>
      </c>
      <c r="D152" s="3">
        <v>8</v>
      </c>
      <c r="E152" s="3" t="s">
        <v>70</v>
      </c>
      <c r="F152" s="3">
        <v>-50.1</v>
      </c>
      <c r="G152" s="3">
        <f>F152+163.8</f>
        <v>113.70000000000002</v>
      </c>
      <c r="AD152" s="3">
        <f>SUM(H152:AC152)</f>
        <v>0</v>
      </c>
      <c r="AE152" s="3">
        <f>AD152/2</f>
        <v>0</v>
      </c>
    </row>
    <row r="153" spans="1:31" ht="12.75">
      <c r="A153" s="6">
        <v>0.5373842592592593</v>
      </c>
      <c r="B153" s="3" t="s">
        <v>33</v>
      </c>
      <c r="C153" s="3" t="s">
        <v>2</v>
      </c>
      <c r="D153" s="3">
        <v>8</v>
      </c>
      <c r="E153" s="3" t="s">
        <v>70</v>
      </c>
      <c r="F153" s="3">
        <v>-50.1</v>
      </c>
      <c r="G153" s="3">
        <f>F153+163.8</f>
        <v>113.70000000000002</v>
      </c>
      <c r="AD153" s="3">
        <f>SUM(H153:AC153)</f>
        <v>0</v>
      </c>
      <c r="AE153" s="3">
        <f>AD153/2</f>
        <v>0</v>
      </c>
    </row>
    <row r="154" spans="1:31" ht="12.75">
      <c r="A154" s="6">
        <v>0.5380555555555556</v>
      </c>
      <c r="B154" s="3" t="s">
        <v>33</v>
      </c>
      <c r="C154" s="3" t="s">
        <v>2</v>
      </c>
      <c r="D154" s="3">
        <v>8</v>
      </c>
      <c r="E154" s="3" t="s">
        <v>70</v>
      </c>
      <c r="F154" s="3">
        <v>-50.3</v>
      </c>
      <c r="G154" s="3">
        <f>F154+163.8</f>
        <v>113.50000000000001</v>
      </c>
      <c r="AD154" s="3">
        <f>SUM(H154:AC154)</f>
        <v>0</v>
      </c>
      <c r="AE154" s="3">
        <f>AD154/2</f>
        <v>0</v>
      </c>
    </row>
    <row r="155" spans="1:31" ht="12.75">
      <c r="A155" s="6">
        <v>0.5383217592592593</v>
      </c>
      <c r="B155" s="3" t="s">
        <v>33</v>
      </c>
      <c r="C155" s="3" t="s">
        <v>2</v>
      </c>
      <c r="D155" s="3">
        <v>8</v>
      </c>
      <c r="E155" s="3" t="s">
        <v>71</v>
      </c>
      <c r="F155" s="3">
        <v>-50.3</v>
      </c>
      <c r="G155" s="3">
        <f>F155+163.8</f>
        <v>113.50000000000001</v>
      </c>
      <c r="AD155" s="3">
        <f>SUM(H155:AC155)</f>
        <v>0</v>
      </c>
      <c r="AE155" s="3">
        <f>AD155/2</f>
        <v>0</v>
      </c>
    </row>
    <row r="156" spans="1:31" ht="12.75">
      <c r="A156" s="6">
        <v>0.5385185185185185</v>
      </c>
      <c r="B156" s="3" t="s">
        <v>33</v>
      </c>
      <c r="C156" s="3" t="s">
        <v>2</v>
      </c>
      <c r="D156" s="3">
        <v>8</v>
      </c>
      <c r="E156" s="3" t="s">
        <v>71</v>
      </c>
      <c r="F156" s="3">
        <v>-50.6</v>
      </c>
      <c r="G156" s="3">
        <f>F156+163.8</f>
        <v>113.20000000000002</v>
      </c>
      <c r="AD156" s="3">
        <f>SUM(H156:AC156)</f>
        <v>0</v>
      </c>
      <c r="AE156" s="3">
        <f>AD156/2</f>
        <v>0</v>
      </c>
    </row>
    <row r="157" spans="1:31" ht="12.75">
      <c r="A157" s="6">
        <v>0.5387037037037037</v>
      </c>
      <c r="B157" s="3" t="s">
        <v>33</v>
      </c>
      <c r="C157" s="3" t="s">
        <v>2</v>
      </c>
      <c r="D157" s="3">
        <v>8</v>
      </c>
      <c r="E157" s="3" t="s">
        <v>71</v>
      </c>
      <c r="F157" s="3">
        <v>-50.9</v>
      </c>
      <c r="G157" s="3">
        <f>F157+163.8</f>
        <v>112.9</v>
      </c>
      <c r="AD157" s="3">
        <f>SUM(H157:AC157)</f>
        <v>0</v>
      </c>
      <c r="AE157" s="3">
        <f>AD157/2</f>
        <v>0</v>
      </c>
    </row>
    <row r="158" spans="1:31" ht="12.75">
      <c r="A158" s="6">
        <v>0.5388425925925926</v>
      </c>
      <c r="B158" s="3" t="s">
        <v>33</v>
      </c>
      <c r="C158" s="3" t="s">
        <v>2</v>
      </c>
      <c r="D158" s="3">
        <v>9</v>
      </c>
      <c r="E158" s="3" t="s">
        <v>71</v>
      </c>
      <c r="F158" s="3">
        <v>-50.7</v>
      </c>
      <c r="G158" s="3">
        <f>F158+163.8</f>
        <v>113.10000000000001</v>
      </c>
      <c r="AD158" s="3">
        <f>SUM(H158:AC158)</f>
        <v>0</v>
      </c>
      <c r="AE158" s="3">
        <f>AD158/2</f>
        <v>0</v>
      </c>
    </row>
    <row r="159" spans="1:31" ht="12.75">
      <c r="A159" s="6">
        <v>0.5391898148148148</v>
      </c>
      <c r="B159" s="3" t="s">
        <v>33</v>
      </c>
      <c r="C159" s="3" t="s">
        <v>31</v>
      </c>
      <c r="D159" s="3">
        <v>12</v>
      </c>
      <c r="E159" s="3" t="s">
        <v>71</v>
      </c>
      <c r="F159" s="3">
        <v>-50.9</v>
      </c>
      <c r="G159" s="3">
        <f>F159+163.8</f>
        <v>112.9</v>
      </c>
      <c r="AD159" s="3">
        <f>SUM(H159:AC159)</f>
        <v>0</v>
      </c>
      <c r="AE159" s="3">
        <f>AD159/2</f>
        <v>0</v>
      </c>
    </row>
    <row r="160" spans="1:31" ht="12.75">
      <c r="A160" s="6">
        <v>0.5405787037037036</v>
      </c>
      <c r="B160" s="3" t="s">
        <v>33</v>
      </c>
      <c r="C160" s="3" t="s">
        <v>69</v>
      </c>
      <c r="D160" s="3">
        <v>11</v>
      </c>
      <c r="E160" s="3" t="s">
        <v>71</v>
      </c>
      <c r="F160" s="3">
        <v>-46.4</v>
      </c>
      <c r="G160" s="3">
        <f>F160+163.8</f>
        <v>117.4</v>
      </c>
      <c r="AD160" s="3">
        <f>SUM(H160:AC160)</f>
        <v>0</v>
      </c>
      <c r="AE160" s="3">
        <f>AD160/2</f>
        <v>0</v>
      </c>
    </row>
    <row r="161" spans="1:31" ht="12.75">
      <c r="A161" s="6">
        <v>0.5415046296296296</v>
      </c>
      <c r="B161" s="3" t="s">
        <v>33</v>
      </c>
      <c r="C161" s="3" t="s">
        <v>2</v>
      </c>
      <c r="D161" s="3">
        <v>11</v>
      </c>
      <c r="E161" s="3" t="s">
        <v>70</v>
      </c>
      <c r="F161" s="3">
        <v>-44</v>
      </c>
      <c r="G161" s="3">
        <f>F161+163.8</f>
        <v>119.80000000000001</v>
      </c>
      <c r="AD161" s="3">
        <f>SUM(H161:AC161)</f>
        <v>0</v>
      </c>
      <c r="AE161" s="3">
        <f>AD161/2</f>
        <v>0</v>
      </c>
    </row>
    <row r="162" spans="1:31" ht="12.75">
      <c r="A162" s="7">
        <v>0.5420138888888889</v>
      </c>
      <c r="B162" s="3" t="s">
        <v>33</v>
      </c>
      <c r="C162" s="3" t="s">
        <v>2</v>
      </c>
      <c r="D162" s="3">
        <v>11</v>
      </c>
      <c r="E162" s="3" t="s">
        <v>70</v>
      </c>
      <c r="F162" s="3">
        <v>-44.4</v>
      </c>
      <c r="G162" s="3">
        <f>F162+163.8</f>
        <v>119.4</v>
      </c>
      <c r="I162" s="3">
        <v>1</v>
      </c>
      <c r="W162" s="3">
        <v>2</v>
      </c>
      <c r="AD162" s="3">
        <f>SUM(H162:AC162)</f>
        <v>3</v>
      </c>
      <c r="AE162" s="3">
        <f>AD162/2</f>
        <v>1.5</v>
      </c>
    </row>
    <row r="163" spans="1:31" ht="12.75">
      <c r="A163" s="7">
        <v>0.5436689814814815</v>
      </c>
      <c r="B163" s="3" t="s">
        <v>33</v>
      </c>
      <c r="C163" s="3" t="s">
        <v>31</v>
      </c>
      <c r="D163" s="3">
        <v>11</v>
      </c>
      <c r="E163" s="3" t="s">
        <v>71</v>
      </c>
      <c r="F163" s="3">
        <v>-42.8</v>
      </c>
      <c r="G163" s="3">
        <f>F163+163.8</f>
        <v>121.00000000000001</v>
      </c>
      <c r="Q163" s="3">
        <v>1</v>
      </c>
      <c r="AD163" s="3">
        <f>SUM(H163:AC163)</f>
        <v>1</v>
      </c>
      <c r="AE163" s="3">
        <f>AD163/2</f>
        <v>0.5</v>
      </c>
    </row>
    <row r="164" spans="1:31" ht="12.75">
      <c r="A164" s="7">
        <v>0.5461342592592593</v>
      </c>
      <c r="B164" s="3" t="s">
        <v>33</v>
      </c>
      <c r="C164" s="3" t="s">
        <v>69</v>
      </c>
      <c r="D164" s="3">
        <v>9</v>
      </c>
      <c r="E164" s="3" t="s">
        <v>70</v>
      </c>
      <c r="F164" s="3">
        <v>-45.6</v>
      </c>
      <c r="G164" s="3">
        <f>F164+163.8</f>
        <v>118.20000000000002</v>
      </c>
      <c r="I164" s="3">
        <v>1</v>
      </c>
      <c r="T164" s="3">
        <v>1</v>
      </c>
      <c r="W164" s="3">
        <v>1</v>
      </c>
      <c r="AD164" s="3">
        <f>SUM(H164:AC164)</f>
        <v>3</v>
      </c>
      <c r="AE164" s="3">
        <f>AD164/2</f>
        <v>1.5</v>
      </c>
    </row>
    <row r="165" spans="1:31" ht="12.75">
      <c r="A165" s="7">
        <v>0.547511574074074</v>
      </c>
      <c r="B165" s="3" t="s">
        <v>33</v>
      </c>
      <c r="C165" s="3" t="s">
        <v>69</v>
      </c>
      <c r="D165" s="3">
        <v>9</v>
      </c>
      <c r="E165" s="3" t="s">
        <v>70</v>
      </c>
      <c r="F165" s="3">
        <v>-42.3</v>
      </c>
      <c r="G165" s="3">
        <f>F165+163.8</f>
        <v>121.50000000000001</v>
      </c>
      <c r="I165" s="3">
        <v>5</v>
      </c>
      <c r="AD165" s="3">
        <f>SUM(H165:AC165)</f>
        <v>5</v>
      </c>
      <c r="AE165" s="3">
        <f>AD165/2</f>
        <v>2.5</v>
      </c>
    </row>
    <row r="166" spans="1:31" ht="12.75">
      <c r="A166" s="7">
        <v>0.5487962962962963</v>
      </c>
      <c r="B166" s="3" t="s">
        <v>33</v>
      </c>
      <c r="C166" s="3" t="s">
        <v>2</v>
      </c>
      <c r="D166" s="3">
        <v>8</v>
      </c>
      <c r="E166" s="3" t="s">
        <v>71</v>
      </c>
      <c r="F166" s="3">
        <v>-44.6</v>
      </c>
      <c r="G166" s="3">
        <f>F166+163.8</f>
        <v>119.20000000000002</v>
      </c>
      <c r="I166" s="3">
        <v>3</v>
      </c>
      <c r="T166" s="3">
        <v>2</v>
      </c>
      <c r="W166" s="3">
        <v>1</v>
      </c>
      <c r="AD166" s="3">
        <f>SUM(H166:AC166)</f>
        <v>6</v>
      </c>
      <c r="AE166" s="3">
        <f>AD166/2</f>
        <v>3</v>
      </c>
    </row>
    <row r="167" spans="1:31" ht="12.75">
      <c r="A167" s="7">
        <v>0.5491550925925927</v>
      </c>
      <c r="B167" s="3" t="s">
        <v>33</v>
      </c>
      <c r="C167" s="3" t="s">
        <v>69</v>
      </c>
      <c r="D167" s="3">
        <v>8</v>
      </c>
      <c r="E167" s="3" t="s">
        <v>71</v>
      </c>
      <c r="F167" s="3">
        <v>-45.3</v>
      </c>
      <c r="G167" s="3">
        <f>F167+163.8</f>
        <v>118.50000000000001</v>
      </c>
      <c r="T167" s="3">
        <v>3</v>
      </c>
      <c r="W167" s="3">
        <v>1</v>
      </c>
      <c r="AD167" s="3">
        <f>SUM(H167:AC167)</f>
        <v>4</v>
      </c>
      <c r="AE167" s="3">
        <f>AD167/2</f>
        <v>2</v>
      </c>
    </row>
    <row r="168" spans="1:31" ht="12.75">
      <c r="A168" s="6">
        <v>0.5497337962962963</v>
      </c>
      <c r="B168" s="3" t="s">
        <v>33</v>
      </c>
      <c r="C168" s="3" t="s">
        <v>2</v>
      </c>
      <c r="D168" s="3">
        <v>8</v>
      </c>
      <c r="E168" s="3" t="s">
        <v>71</v>
      </c>
      <c r="F168" s="3">
        <v>-43</v>
      </c>
      <c r="G168" s="3">
        <f>F168+163.8</f>
        <v>120.80000000000001</v>
      </c>
      <c r="AD168" s="3">
        <f>SUM(H168:AC168)</f>
        <v>0</v>
      </c>
      <c r="AE168" s="3">
        <f>AD168/2</f>
        <v>0</v>
      </c>
    </row>
    <row r="169" spans="1:31" ht="12.75">
      <c r="A169" s="6">
        <v>0.5526851851851852</v>
      </c>
      <c r="B169" s="3" t="s">
        <v>33</v>
      </c>
      <c r="C169" s="3" t="s">
        <v>2</v>
      </c>
      <c r="D169" s="3">
        <v>9</v>
      </c>
      <c r="E169" s="3" t="s">
        <v>71</v>
      </c>
      <c r="F169" s="3">
        <v>-46.5</v>
      </c>
      <c r="G169" s="3">
        <f>F169+163.8</f>
        <v>117.30000000000001</v>
      </c>
      <c r="AD169" s="3">
        <f>SUM(H169:AC169)</f>
        <v>0</v>
      </c>
      <c r="AE169" s="3">
        <f>AD169/2</f>
        <v>0</v>
      </c>
    </row>
    <row r="170" spans="1:31" ht="12.75">
      <c r="A170" s="6">
        <v>0.5527662037037037</v>
      </c>
      <c r="B170" s="3" t="s">
        <v>33</v>
      </c>
      <c r="C170" s="3" t="s">
        <v>2</v>
      </c>
      <c r="D170" s="3">
        <v>9</v>
      </c>
      <c r="E170" s="3" t="s">
        <v>71</v>
      </c>
      <c r="F170" s="3">
        <v>-46.5</v>
      </c>
      <c r="G170" s="3">
        <f>F170+163.8</f>
        <v>117.30000000000001</v>
      </c>
      <c r="AD170" s="3">
        <f>SUM(H170:AC170)</f>
        <v>0</v>
      </c>
      <c r="AE170" s="3">
        <f>AD170/2</f>
        <v>0</v>
      </c>
    </row>
    <row r="171" spans="1:31" ht="12.75">
      <c r="A171" s="6">
        <v>0.5558333333333333</v>
      </c>
      <c r="B171" s="3" t="s">
        <v>33</v>
      </c>
      <c r="C171" s="3" t="s">
        <v>14</v>
      </c>
      <c r="D171" s="3">
        <v>8</v>
      </c>
      <c r="E171" s="3" t="s">
        <v>71</v>
      </c>
      <c r="F171" s="3">
        <v>-34.6</v>
      </c>
      <c r="G171" s="3">
        <f>F171+163.8</f>
        <v>129.20000000000002</v>
      </c>
      <c r="AD171" s="3">
        <f>SUM(H171:AC171)</f>
        <v>0</v>
      </c>
      <c r="AE171" s="3">
        <f>AD171/2</f>
        <v>0</v>
      </c>
    </row>
    <row r="172" spans="1:31" ht="12.75">
      <c r="A172" s="6">
        <v>0.5559027777777777</v>
      </c>
      <c r="B172" s="3" t="s">
        <v>33</v>
      </c>
      <c r="C172" s="3" t="s">
        <v>14</v>
      </c>
      <c r="D172" s="3">
        <v>8</v>
      </c>
      <c r="E172" s="3" t="s">
        <v>71</v>
      </c>
      <c r="F172" s="3">
        <v>-34.6</v>
      </c>
      <c r="G172" s="3">
        <f>F172+163.8</f>
        <v>129.20000000000002</v>
      </c>
      <c r="AD172" s="3">
        <f>SUM(H172:AC172)</f>
        <v>0</v>
      </c>
      <c r="AE172" s="3">
        <f>AD172/2</f>
        <v>0</v>
      </c>
    </row>
    <row r="173" spans="1:31" ht="12.75">
      <c r="A173" s="6">
        <v>0.5570601851851852</v>
      </c>
      <c r="B173" s="3" t="s">
        <v>33</v>
      </c>
      <c r="C173" s="3" t="s">
        <v>2</v>
      </c>
      <c r="D173" s="3">
        <v>7</v>
      </c>
      <c r="E173" s="3" t="s">
        <v>71</v>
      </c>
      <c r="F173" s="3">
        <v>-36.5</v>
      </c>
      <c r="G173" s="3">
        <f>F173+163.8</f>
        <v>127.30000000000001</v>
      </c>
      <c r="AD173" s="3">
        <f>SUM(H173:AC173)</f>
        <v>0</v>
      </c>
      <c r="AE173" s="3">
        <f>AD173/2</f>
        <v>0</v>
      </c>
    </row>
    <row r="174" spans="1:31" ht="12.75">
      <c r="A174" s="6">
        <v>0.5647569444444445</v>
      </c>
      <c r="B174" s="3" t="s">
        <v>33</v>
      </c>
      <c r="C174" s="3" t="s">
        <v>2</v>
      </c>
      <c r="D174" s="3">
        <v>4</v>
      </c>
      <c r="E174" s="3" t="s">
        <v>70</v>
      </c>
      <c r="F174" s="3">
        <v>-26.3</v>
      </c>
      <c r="G174" s="3">
        <f>F174+163.8</f>
        <v>137.5</v>
      </c>
      <c r="AD174" s="3">
        <f>SUM(H174:AC174)</f>
        <v>0</v>
      </c>
      <c r="AE174" s="3">
        <f>AD174/2</f>
        <v>0</v>
      </c>
    </row>
    <row r="175" spans="1:31" ht="12.75">
      <c r="A175" s="6">
        <v>0.6265625</v>
      </c>
      <c r="B175" s="3" t="s">
        <v>33</v>
      </c>
      <c r="C175" s="3" t="s">
        <v>4</v>
      </c>
      <c r="D175" s="3">
        <v>10</v>
      </c>
      <c r="E175" s="3" t="s">
        <v>70</v>
      </c>
      <c r="F175" s="3">
        <v>-42.2</v>
      </c>
      <c r="G175" s="3">
        <f>F175+163.8</f>
        <v>121.60000000000001</v>
      </c>
      <c r="AD175" s="3">
        <f>SUM(H175:AC175)</f>
        <v>0</v>
      </c>
      <c r="AE175" s="3">
        <f>AD175/2</f>
        <v>0</v>
      </c>
    </row>
    <row r="176" spans="1:31" ht="12.75">
      <c r="A176" s="6">
        <v>0.6311921296296296</v>
      </c>
      <c r="B176" s="3" t="s">
        <v>33</v>
      </c>
      <c r="C176" s="3" t="s">
        <v>4</v>
      </c>
      <c r="D176" s="3">
        <v>7</v>
      </c>
      <c r="E176" s="3" t="s">
        <v>70</v>
      </c>
      <c r="F176" s="3">
        <v>-46.6</v>
      </c>
      <c r="G176" s="3">
        <f>F176+163.8</f>
        <v>117.20000000000002</v>
      </c>
      <c r="AD176" s="3">
        <f>SUM(H176:AC176)</f>
        <v>0</v>
      </c>
      <c r="AE176" s="3">
        <f>AD176/2</f>
        <v>0</v>
      </c>
    </row>
    <row r="177" spans="1:31" ht="12.75">
      <c r="A177" s="6">
        <v>0.6453472222222222</v>
      </c>
      <c r="B177" s="3" t="s">
        <v>33</v>
      </c>
      <c r="C177" s="3" t="s">
        <v>4</v>
      </c>
      <c r="D177" s="3">
        <v>7</v>
      </c>
      <c r="E177" s="3" t="s">
        <v>70</v>
      </c>
      <c r="F177" s="3">
        <v>-40.4</v>
      </c>
      <c r="G177" s="3">
        <f>F177+163.8</f>
        <v>123.4</v>
      </c>
      <c r="AD177" s="3">
        <f>SUM(H177:AC177)</f>
        <v>0</v>
      </c>
      <c r="AE177" s="3">
        <f>AD177/2</f>
        <v>0</v>
      </c>
    </row>
    <row r="178" spans="1:31" ht="12.75">
      <c r="A178" s="6">
        <v>0.6469675925925926</v>
      </c>
      <c r="B178" s="3" t="s">
        <v>33</v>
      </c>
      <c r="C178" s="3" t="s">
        <v>4</v>
      </c>
      <c r="D178" s="3">
        <v>7</v>
      </c>
      <c r="E178" s="3" t="s">
        <v>70</v>
      </c>
      <c r="F178" s="3">
        <v>-43.3</v>
      </c>
      <c r="G178" s="3">
        <f>F178+163.8</f>
        <v>120.50000000000001</v>
      </c>
      <c r="AD178" s="3">
        <f>SUM(H178:AC178)</f>
        <v>0</v>
      </c>
      <c r="AE178" s="3">
        <f>AD178/2</f>
        <v>0</v>
      </c>
    </row>
    <row r="179" spans="1:31" ht="12.75">
      <c r="A179" s="7">
        <v>0.551400462962963</v>
      </c>
      <c r="B179" s="3" t="s">
        <v>33</v>
      </c>
      <c r="C179" s="3" t="s">
        <v>2</v>
      </c>
      <c r="D179" s="3">
        <v>2</v>
      </c>
      <c r="E179" s="3" t="s">
        <v>71</v>
      </c>
      <c r="F179" s="3">
        <v>-47.1</v>
      </c>
      <c r="G179" s="3">
        <f>F179+163.8</f>
        <v>116.70000000000002</v>
      </c>
      <c r="AD179" s="3">
        <f>SUM(H179:AC179)</f>
        <v>0</v>
      </c>
      <c r="AE179" s="3">
        <f>AD179/2</f>
        <v>0</v>
      </c>
    </row>
    <row r="180" spans="1:31" ht="12.75">
      <c r="A180" s="7">
        <v>0.6108796296296296</v>
      </c>
      <c r="B180" s="3" t="s">
        <v>33</v>
      </c>
      <c r="C180" s="3" t="s">
        <v>2</v>
      </c>
      <c r="D180" s="3">
        <v>6</v>
      </c>
      <c r="E180" s="3" t="s">
        <v>70</v>
      </c>
      <c r="F180" s="3">
        <v>-45</v>
      </c>
      <c r="G180" s="3">
        <f>F180+163.8</f>
        <v>118.80000000000001</v>
      </c>
      <c r="AD180" s="3">
        <f>SUM(H180:AC180)</f>
        <v>0</v>
      </c>
      <c r="AE180" s="3">
        <f>AD180/2</f>
        <v>0</v>
      </c>
    </row>
    <row r="181" spans="1:31" ht="12.75">
      <c r="A181" s="7">
        <v>0.6168634259259259</v>
      </c>
      <c r="B181" s="3" t="s">
        <v>33</v>
      </c>
      <c r="C181" s="3" t="s">
        <v>2</v>
      </c>
      <c r="D181" s="3">
        <v>4</v>
      </c>
      <c r="E181" s="3" t="s">
        <v>70</v>
      </c>
      <c r="F181" s="3">
        <v>-44.8</v>
      </c>
      <c r="G181" s="3">
        <f>F181+163.8</f>
        <v>119.00000000000001</v>
      </c>
      <c r="W181" s="3">
        <v>1</v>
      </c>
      <c r="AD181" s="3">
        <f>SUM(H181:AC181)</f>
        <v>1</v>
      </c>
      <c r="AE181" s="3">
        <f>AD181/2</f>
        <v>0.5</v>
      </c>
    </row>
    <row r="182" spans="1:31" ht="12.75">
      <c r="A182" s="7">
        <v>0.6265046296296296</v>
      </c>
      <c r="B182" s="3" t="s">
        <v>33</v>
      </c>
      <c r="C182" s="3" t="s">
        <v>2</v>
      </c>
      <c r="D182" s="3">
        <v>2</v>
      </c>
      <c r="E182" s="3" t="s">
        <v>70</v>
      </c>
      <c r="F182" s="3">
        <v>-46.6</v>
      </c>
      <c r="G182" s="3">
        <f>F182+163.8</f>
        <v>117.20000000000002</v>
      </c>
      <c r="W182" s="3">
        <v>1</v>
      </c>
      <c r="Z182" s="3">
        <v>3</v>
      </c>
      <c r="AD182" s="3">
        <f>SUM(H182:AC182)</f>
        <v>4</v>
      </c>
      <c r="AE182" s="3">
        <f>AD182/2</f>
        <v>2</v>
      </c>
    </row>
    <row r="183" spans="1:31" ht="12.75">
      <c r="A183" s="7">
        <v>0.6491666666666667</v>
      </c>
      <c r="B183" s="3" t="s">
        <v>33</v>
      </c>
      <c r="C183" s="3" t="s">
        <v>2</v>
      </c>
      <c r="D183" s="3">
        <v>2</v>
      </c>
      <c r="E183" s="3" t="s">
        <v>70</v>
      </c>
      <c r="F183" s="3">
        <v>-50.7</v>
      </c>
      <c r="G183" s="3">
        <f>F183+163.8</f>
        <v>113.10000000000001</v>
      </c>
      <c r="AD183" s="3">
        <f>SUM(H183:AC183)</f>
        <v>0</v>
      </c>
      <c r="AE183" s="3">
        <f>AD183/2</f>
        <v>0</v>
      </c>
    </row>
    <row r="184" spans="1:31" ht="12.75">
      <c r="A184" s="7">
        <v>0.651712962962963</v>
      </c>
      <c r="B184" s="3" t="s">
        <v>33</v>
      </c>
      <c r="C184" s="3" t="s">
        <v>2</v>
      </c>
      <c r="D184" s="3">
        <v>1</v>
      </c>
      <c r="E184" s="3" t="s">
        <v>71</v>
      </c>
      <c r="F184" s="3">
        <v>-49.6</v>
      </c>
      <c r="G184" s="3">
        <f>F184+163.8</f>
        <v>114.20000000000002</v>
      </c>
      <c r="AD184" s="3">
        <f>SUM(H184:AC184)</f>
        <v>0</v>
      </c>
      <c r="AE184" s="3">
        <f>AD184/2</f>
        <v>0</v>
      </c>
    </row>
    <row r="185" spans="1:31" ht="12.75">
      <c r="A185" s="7">
        <v>0.6518634259259259</v>
      </c>
      <c r="B185" s="3" t="s">
        <v>33</v>
      </c>
      <c r="C185" s="3" t="s">
        <v>3</v>
      </c>
      <c r="D185" s="3">
        <v>1</v>
      </c>
      <c r="E185" s="3" t="s">
        <v>70</v>
      </c>
      <c r="F185" s="3">
        <v>-51.4</v>
      </c>
      <c r="G185" s="3">
        <f>F185+163.8</f>
        <v>112.4</v>
      </c>
      <c r="Z185" s="3">
        <v>1</v>
      </c>
      <c r="AD185" s="3">
        <f>SUM(H185:AC185)</f>
        <v>1</v>
      </c>
      <c r="AE185" s="3">
        <f>AD185/2</f>
        <v>0.5</v>
      </c>
    </row>
    <row r="186" spans="1:31" ht="12.75">
      <c r="A186" s="7">
        <v>0.6520601851851852</v>
      </c>
      <c r="B186" s="3" t="s">
        <v>33</v>
      </c>
      <c r="C186" s="3" t="s">
        <v>3</v>
      </c>
      <c r="D186" s="3">
        <v>1</v>
      </c>
      <c r="E186" s="3" t="s">
        <v>70</v>
      </c>
      <c r="F186" s="3">
        <v>-50.6</v>
      </c>
      <c r="G186" s="3">
        <f>F186+163.8</f>
        <v>113.20000000000002</v>
      </c>
      <c r="Z186" s="3">
        <v>1</v>
      </c>
      <c r="AD186" s="3">
        <f>SUM(H186:AC186)</f>
        <v>1</v>
      </c>
      <c r="AE186" s="3">
        <f>AD186/2</f>
        <v>0.5</v>
      </c>
    </row>
    <row r="187" spans="1:31" ht="12.75">
      <c r="A187" s="7">
        <v>0.6525462962962963</v>
      </c>
      <c r="B187" s="3" t="s">
        <v>33</v>
      </c>
      <c r="C187" s="3" t="s">
        <v>2</v>
      </c>
      <c r="D187" s="3">
        <v>1</v>
      </c>
      <c r="E187" s="3" t="s">
        <v>71</v>
      </c>
      <c r="F187" s="3">
        <v>-46.3</v>
      </c>
      <c r="G187" s="3">
        <f>F187+163.8</f>
        <v>117.50000000000001</v>
      </c>
      <c r="AD187" s="3">
        <f>SUM(H187:AC187)</f>
        <v>0</v>
      </c>
      <c r="AE187" s="3">
        <f>AD187/2</f>
        <v>0</v>
      </c>
    </row>
    <row r="188" spans="1:31" ht="12.75">
      <c r="A188" s="7">
        <v>0.6533217592592593</v>
      </c>
      <c r="B188" s="3" t="s">
        <v>33</v>
      </c>
      <c r="C188" s="3" t="s">
        <v>2</v>
      </c>
      <c r="D188" s="3">
        <v>1</v>
      </c>
      <c r="E188" s="3" t="s">
        <v>71</v>
      </c>
      <c r="F188" s="3">
        <v>-45.2</v>
      </c>
      <c r="G188" s="3">
        <f>F188+163.8</f>
        <v>118.60000000000001</v>
      </c>
      <c r="Z188" s="3">
        <v>1</v>
      </c>
      <c r="AD188" s="3">
        <f>SUM(H188:AC188)</f>
        <v>1</v>
      </c>
      <c r="AE188" s="3">
        <f>AD188/2</f>
        <v>0.5</v>
      </c>
    </row>
    <row r="189" spans="1:31" ht="12.75">
      <c r="A189" s="7">
        <v>0.6535300925925925</v>
      </c>
      <c r="B189" s="3" t="s">
        <v>33</v>
      </c>
      <c r="C189" s="3" t="s">
        <v>2</v>
      </c>
      <c r="D189" s="3">
        <v>1</v>
      </c>
      <c r="E189" s="3" t="s">
        <v>71</v>
      </c>
      <c r="F189" s="3">
        <v>-45.1</v>
      </c>
      <c r="G189" s="3">
        <f>F189+163.8</f>
        <v>118.70000000000002</v>
      </c>
      <c r="M189" s="3">
        <v>1</v>
      </c>
      <c r="Z189" s="3">
        <v>1</v>
      </c>
      <c r="AD189" s="3">
        <f>SUM(H189:AC189)</f>
        <v>2</v>
      </c>
      <c r="AE189" s="3">
        <f>AD189/2</f>
        <v>1</v>
      </c>
    </row>
    <row r="190" spans="1:31" ht="12.75">
      <c r="A190" s="7">
        <v>0.6536342592592593</v>
      </c>
      <c r="B190" s="3" t="s">
        <v>33</v>
      </c>
      <c r="C190" s="3" t="s">
        <v>2</v>
      </c>
      <c r="D190" s="3">
        <v>1</v>
      </c>
      <c r="E190" s="3" t="s">
        <v>71</v>
      </c>
      <c r="F190" s="3">
        <v>-45.3</v>
      </c>
      <c r="G190" s="3">
        <f>F190+163.8</f>
        <v>118.50000000000001</v>
      </c>
      <c r="M190" s="3">
        <v>1</v>
      </c>
      <c r="Z190" s="3">
        <v>1</v>
      </c>
      <c r="AD190" s="3">
        <f>SUM(H190:AC190)</f>
        <v>2</v>
      </c>
      <c r="AE190" s="3">
        <f>AD190/2</f>
        <v>1</v>
      </c>
    </row>
    <row r="191" spans="1:31" ht="12.75">
      <c r="A191" s="7">
        <v>0.6537152777777778</v>
      </c>
      <c r="B191" s="3" t="s">
        <v>33</v>
      </c>
      <c r="C191" s="3" t="s">
        <v>2</v>
      </c>
      <c r="D191" s="3">
        <v>1</v>
      </c>
      <c r="E191" s="3" t="s">
        <v>71</v>
      </c>
      <c r="F191" s="3">
        <v>-45.2</v>
      </c>
      <c r="G191" s="3">
        <f>F191+163.8</f>
        <v>118.60000000000001</v>
      </c>
      <c r="M191" s="3">
        <v>1</v>
      </c>
      <c r="Z191" s="3">
        <v>1</v>
      </c>
      <c r="AD191" s="3">
        <f>SUM(H191:AC191)</f>
        <v>2</v>
      </c>
      <c r="AE191" s="3">
        <f>AD191/2</f>
        <v>1</v>
      </c>
    </row>
    <row r="192" spans="1:31" ht="12.75">
      <c r="A192" s="7">
        <v>0.6538194444444444</v>
      </c>
      <c r="B192" s="3" t="s">
        <v>33</v>
      </c>
      <c r="C192" s="3" t="s">
        <v>2</v>
      </c>
      <c r="D192" s="3">
        <v>2</v>
      </c>
      <c r="E192" s="3" t="s">
        <v>71</v>
      </c>
      <c r="F192" s="3">
        <v>-45.3</v>
      </c>
      <c r="G192" s="3">
        <f>F192+163.8</f>
        <v>118.50000000000001</v>
      </c>
      <c r="M192" s="3">
        <v>1</v>
      </c>
      <c r="Z192" s="3">
        <v>1</v>
      </c>
      <c r="AD192" s="3">
        <f>SUM(H192:AC192)</f>
        <v>2</v>
      </c>
      <c r="AE192" s="3">
        <f>AD192/2</f>
        <v>1</v>
      </c>
    </row>
    <row r="193" spans="1:31" ht="12.75">
      <c r="A193" s="7">
        <v>0.6539467592592593</v>
      </c>
      <c r="B193" s="3" t="s">
        <v>33</v>
      </c>
      <c r="C193" s="3" t="s">
        <v>2</v>
      </c>
      <c r="D193" s="3">
        <v>2</v>
      </c>
      <c r="E193" s="3" t="s">
        <v>71</v>
      </c>
      <c r="F193" s="3">
        <v>-45.2</v>
      </c>
      <c r="G193" s="3">
        <f>F193+163.8</f>
        <v>118.60000000000001</v>
      </c>
      <c r="M193" s="3">
        <v>1</v>
      </c>
      <c r="Z193" s="3">
        <v>1</v>
      </c>
      <c r="AD193" s="3">
        <f>SUM(H193:AC193)</f>
        <v>2</v>
      </c>
      <c r="AE193" s="3">
        <f>AD193/2</f>
        <v>1</v>
      </c>
    </row>
    <row r="194" spans="1:31" ht="12.75">
      <c r="A194" s="7">
        <v>0.654050925925926</v>
      </c>
      <c r="B194" s="3" t="s">
        <v>33</v>
      </c>
      <c r="C194" s="3" t="s">
        <v>2</v>
      </c>
      <c r="D194" s="3">
        <v>2</v>
      </c>
      <c r="E194" s="3" t="s">
        <v>71</v>
      </c>
      <c r="F194" s="3">
        <v>-45.1</v>
      </c>
      <c r="G194" s="3">
        <f>F194+163.8</f>
        <v>118.70000000000002</v>
      </c>
      <c r="M194" s="3">
        <v>1</v>
      </c>
      <c r="Z194" s="3">
        <v>1</v>
      </c>
      <c r="AD194" s="3">
        <f>SUM(H194:AC194)</f>
        <v>2</v>
      </c>
      <c r="AE194" s="3">
        <f>AD194/2</f>
        <v>1</v>
      </c>
    </row>
    <row r="195" spans="1:31" ht="12.75">
      <c r="A195" s="7">
        <v>0.655636574074074</v>
      </c>
      <c r="B195" s="3" t="s">
        <v>33</v>
      </c>
      <c r="C195" s="3" t="s">
        <v>14</v>
      </c>
      <c r="D195" s="3">
        <v>2</v>
      </c>
      <c r="E195" s="3" t="s">
        <v>71</v>
      </c>
      <c r="F195" s="3">
        <v>-50.9</v>
      </c>
      <c r="G195" s="3">
        <f>F195+163.8</f>
        <v>112.9</v>
      </c>
      <c r="I195" s="3">
        <v>1</v>
      </c>
      <c r="M195" s="3">
        <v>1</v>
      </c>
      <c r="T195" s="3">
        <v>1</v>
      </c>
      <c r="Z195" s="3">
        <v>1</v>
      </c>
      <c r="AD195" s="3">
        <f>SUM(H195:AC195)</f>
        <v>4</v>
      </c>
      <c r="AE195" s="3">
        <f>AD195/2</f>
        <v>2</v>
      </c>
    </row>
    <row r="196" spans="1:31" ht="12.75">
      <c r="A196" s="7">
        <v>0.6557638888888889</v>
      </c>
      <c r="B196" s="3" t="s">
        <v>33</v>
      </c>
      <c r="C196" s="3" t="s">
        <v>2</v>
      </c>
      <c r="D196" s="3">
        <v>2</v>
      </c>
      <c r="E196" s="3" t="s">
        <v>71</v>
      </c>
      <c r="F196" s="3">
        <v>-50.8</v>
      </c>
      <c r="G196" s="3">
        <f>F196+163.8</f>
        <v>113.00000000000001</v>
      </c>
      <c r="I196" s="3">
        <v>1</v>
      </c>
      <c r="M196" s="3">
        <v>1</v>
      </c>
      <c r="T196" s="3">
        <v>1</v>
      </c>
      <c r="Z196" s="3">
        <v>1</v>
      </c>
      <c r="AD196" s="3">
        <f>SUM(H196:AC196)</f>
        <v>4</v>
      </c>
      <c r="AE196" s="3">
        <f>AD196/2</f>
        <v>2</v>
      </c>
    </row>
    <row r="197" spans="1:31" ht="12.75">
      <c r="A197" s="6">
        <v>0.5097569444444444</v>
      </c>
      <c r="B197" s="3" t="s">
        <v>29</v>
      </c>
      <c r="C197" s="1" t="s">
        <v>2</v>
      </c>
      <c r="D197" s="1">
        <v>3</v>
      </c>
      <c r="E197" s="1" t="s">
        <v>70</v>
      </c>
      <c r="F197" s="1">
        <v>-47.2</v>
      </c>
      <c r="G197" s="1">
        <f>F197+163.8</f>
        <v>116.60000000000001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3">
        <f>SUM(H197:AC197)</f>
        <v>0</v>
      </c>
      <c r="AE197" s="3">
        <f>AD197/2</f>
        <v>0</v>
      </c>
    </row>
    <row r="198" spans="1:31" ht="12.75">
      <c r="A198" s="6">
        <v>0.5109375</v>
      </c>
      <c r="B198" s="3" t="s">
        <v>29</v>
      </c>
      <c r="C198" s="1" t="s">
        <v>2</v>
      </c>
      <c r="D198" s="1">
        <v>3</v>
      </c>
      <c r="E198" s="1" t="s">
        <v>70</v>
      </c>
      <c r="F198" s="1">
        <v>-41.1</v>
      </c>
      <c r="G198" s="1">
        <f>F198+163.8</f>
        <v>122.70000000000002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3">
        <f>SUM(H198:AC198)</f>
        <v>0</v>
      </c>
      <c r="AE198" s="3">
        <f>AD198/2</f>
        <v>0</v>
      </c>
    </row>
    <row r="199" spans="1:31" ht="12.75">
      <c r="A199" s="6">
        <v>0.5149305555555556</v>
      </c>
      <c r="B199" s="3" t="s">
        <v>29</v>
      </c>
      <c r="C199" s="1" t="s">
        <v>2</v>
      </c>
      <c r="D199" s="1">
        <v>3</v>
      </c>
      <c r="E199" s="1" t="s">
        <v>71</v>
      </c>
      <c r="F199" s="1">
        <v>-40.8</v>
      </c>
      <c r="G199" s="1">
        <f>F199+163.8</f>
        <v>123.00000000000001</v>
      </c>
      <c r="H199" s="1"/>
      <c r="I199" s="1"/>
      <c r="J199" s="1"/>
      <c r="K199" s="1">
        <v>1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3">
        <f>SUM(H199:AC199)</f>
        <v>1</v>
      </c>
      <c r="AE199" s="3">
        <f>AD199/2</f>
        <v>0.5</v>
      </c>
    </row>
    <row r="200" spans="1:31" ht="12.75">
      <c r="A200" s="6">
        <v>0.5149652777777778</v>
      </c>
      <c r="B200" s="3" t="s">
        <v>29</v>
      </c>
      <c r="C200" s="1" t="s">
        <v>2</v>
      </c>
      <c r="D200" s="1">
        <v>3</v>
      </c>
      <c r="E200" s="1" t="s">
        <v>71</v>
      </c>
      <c r="F200" s="1">
        <v>-40.8</v>
      </c>
      <c r="G200" s="1">
        <f>F200+163.8</f>
        <v>123.00000000000001</v>
      </c>
      <c r="H200" s="1"/>
      <c r="I200" s="1"/>
      <c r="J200" s="1"/>
      <c r="K200" s="1">
        <v>1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3">
        <f>SUM(H200:AC200)</f>
        <v>1</v>
      </c>
      <c r="AE200" s="3">
        <f>AD200/2</f>
        <v>0.5</v>
      </c>
    </row>
    <row r="201" spans="1:31" ht="12.75">
      <c r="A201" s="6">
        <v>0.5180555555555556</v>
      </c>
      <c r="B201" s="3" t="s">
        <v>29</v>
      </c>
      <c r="C201" s="1" t="s">
        <v>2</v>
      </c>
      <c r="D201" s="1">
        <v>3</v>
      </c>
      <c r="E201" s="1" t="s">
        <v>71</v>
      </c>
      <c r="F201" s="1">
        <v>-44.4</v>
      </c>
      <c r="G201" s="1">
        <f>F201+163.8</f>
        <v>119.4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3">
        <f>SUM(H201:AC201)</f>
        <v>0</v>
      </c>
      <c r="AE201" s="3">
        <f>AD201/2</f>
        <v>0</v>
      </c>
    </row>
    <row r="202" spans="1:31" ht="12.75">
      <c r="A202" s="6">
        <v>0.5188657407407408</v>
      </c>
      <c r="B202" s="3" t="s">
        <v>29</v>
      </c>
      <c r="C202" s="1" t="s">
        <v>2</v>
      </c>
      <c r="D202" s="1">
        <v>3</v>
      </c>
      <c r="E202" s="1" t="s">
        <v>71</v>
      </c>
      <c r="F202" s="1">
        <v>-43.3</v>
      </c>
      <c r="G202" s="1">
        <f>F202+163.8</f>
        <v>120.50000000000001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3">
        <f>SUM(H202:AC202)</f>
        <v>0</v>
      </c>
      <c r="AE202" s="3">
        <f>AD202/2</f>
        <v>0</v>
      </c>
    </row>
    <row r="203" spans="1:31" ht="12.75">
      <c r="A203" s="6">
        <v>0.5189930555555555</v>
      </c>
      <c r="B203" s="3" t="s">
        <v>29</v>
      </c>
      <c r="C203" s="1" t="s">
        <v>2</v>
      </c>
      <c r="D203" s="1">
        <v>3</v>
      </c>
      <c r="E203" s="1" t="s">
        <v>71</v>
      </c>
      <c r="F203" s="1">
        <v>-43.1</v>
      </c>
      <c r="G203" s="1">
        <f>F203+163.8</f>
        <v>120.70000000000002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3">
        <f>SUM(H203:AC203)</f>
        <v>0</v>
      </c>
      <c r="AE203" s="3">
        <f>AD203/2</f>
        <v>0</v>
      </c>
    </row>
    <row r="204" spans="1:31" ht="12.75">
      <c r="A204" s="6">
        <v>0.5194097222222221</v>
      </c>
      <c r="B204" s="3" t="s">
        <v>29</v>
      </c>
      <c r="C204" s="1" t="s">
        <v>31</v>
      </c>
      <c r="D204" s="1">
        <v>3</v>
      </c>
      <c r="E204" s="1" t="s">
        <v>71</v>
      </c>
      <c r="F204" s="1">
        <v>-43</v>
      </c>
      <c r="G204" s="1">
        <f>F204+163.8</f>
        <v>120.80000000000001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3">
        <f>SUM(H204:AC204)</f>
        <v>0</v>
      </c>
      <c r="AE204" s="3">
        <f>AD204/2</f>
        <v>0</v>
      </c>
    </row>
    <row r="205" spans="1:31" ht="12.75">
      <c r="A205" s="6">
        <v>0.519525462962963</v>
      </c>
      <c r="B205" s="3" t="s">
        <v>29</v>
      </c>
      <c r="C205" s="1" t="s">
        <v>2</v>
      </c>
      <c r="D205" s="1">
        <v>3</v>
      </c>
      <c r="E205" s="1" t="s">
        <v>71</v>
      </c>
      <c r="F205" s="1">
        <v>-43</v>
      </c>
      <c r="G205" s="1">
        <f>F205+163.8</f>
        <v>120.80000000000001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3">
        <f>SUM(H205:AC205)</f>
        <v>0</v>
      </c>
      <c r="AE205" s="3">
        <f>AD205/2</f>
        <v>0</v>
      </c>
    </row>
    <row r="206" spans="1:31" ht="12.75">
      <c r="A206" s="6">
        <v>0.520162037037037</v>
      </c>
      <c r="B206" s="3" t="s">
        <v>29</v>
      </c>
      <c r="C206" s="1" t="s">
        <v>2</v>
      </c>
      <c r="D206" s="1">
        <v>3</v>
      </c>
      <c r="E206" s="1" t="s">
        <v>71</v>
      </c>
      <c r="F206" s="1">
        <v>-42.8</v>
      </c>
      <c r="G206" s="1">
        <f>F206+163.8</f>
        <v>121.00000000000001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3">
        <f>SUM(H206:AC206)</f>
        <v>0</v>
      </c>
      <c r="AE206" s="3">
        <f>AD206/2</f>
        <v>0</v>
      </c>
    </row>
    <row r="207" spans="1:31" ht="12.75">
      <c r="A207" s="6">
        <v>0.5202199074074074</v>
      </c>
      <c r="B207" s="3" t="s">
        <v>29</v>
      </c>
      <c r="C207" s="1" t="s">
        <v>31</v>
      </c>
      <c r="D207" s="1">
        <v>3</v>
      </c>
      <c r="E207" s="1" t="s">
        <v>71</v>
      </c>
      <c r="F207" s="1">
        <v>-42.9</v>
      </c>
      <c r="G207" s="1">
        <f>F207+163.8</f>
        <v>120.9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3">
        <f>SUM(H207:AC207)</f>
        <v>0</v>
      </c>
      <c r="AE207" s="3">
        <f>AD207/2</f>
        <v>0</v>
      </c>
    </row>
    <row r="208" spans="1:31" ht="12.75">
      <c r="A208" s="6">
        <v>0.5221990740740741</v>
      </c>
      <c r="B208" s="3" t="s">
        <v>29</v>
      </c>
      <c r="C208" s="1" t="s">
        <v>4</v>
      </c>
      <c r="D208" s="1">
        <v>3</v>
      </c>
      <c r="E208" s="1" t="s">
        <v>70</v>
      </c>
      <c r="F208" s="1">
        <v>-41.1</v>
      </c>
      <c r="G208" s="1">
        <f>F208+163.8</f>
        <v>122.70000000000002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3">
        <f>SUM(H208:AC208)</f>
        <v>0</v>
      </c>
      <c r="AE208" s="3">
        <f>AD208/2</f>
        <v>0</v>
      </c>
    </row>
    <row r="209" spans="1:31" ht="12.75">
      <c r="A209" s="6">
        <v>0.5268518518518518</v>
      </c>
      <c r="B209" s="3" t="s">
        <v>29</v>
      </c>
      <c r="C209" s="1" t="s">
        <v>2</v>
      </c>
      <c r="D209" s="1">
        <v>4</v>
      </c>
      <c r="E209" s="1" t="s">
        <v>70</v>
      </c>
      <c r="F209" s="1">
        <v>-39.8</v>
      </c>
      <c r="G209" s="1">
        <f>F209+163.8</f>
        <v>124.00000000000001</v>
      </c>
      <c r="H209" s="1"/>
      <c r="I209" s="1"/>
      <c r="J209" s="1"/>
      <c r="K209" s="1">
        <v>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3">
        <f>SUM(H209:AC209)</f>
        <v>1</v>
      </c>
      <c r="AE209" s="3">
        <f>AD209/2</f>
        <v>0.5</v>
      </c>
    </row>
    <row r="210" spans="1:31" ht="12.75">
      <c r="A210" s="6">
        <v>0.5288194444444444</v>
      </c>
      <c r="B210" s="3" t="s">
        <v>29</v>
      </c>
      <c r="C210" s="1" t="s">
        <v>2</v>
      </c>
      <c r="D210" s="1">
        <v>4</v>
      </c>
      <c r="E210" s="1" t="s">
        <v>71</v>
      </c>
      <c r="F210" s="1">
        <v>-44.3</v>
      </c>
      <c r="G210" s="1">
        <f>F210+163.8</f>
        <v>119.50000000000001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3">
        <f>SUM(H210:AC210)</f>
        <v>0</v>
      </c>
      <c r="AE210" s="3">
        <f>AD210/2</f>
        <v>0</v>
      </c>
    </row>
    <row r="211" spans="1:31" ht="12.75">
      <c r="A211" s="6">
        <v>0.5327546296296296</v>
      </c>
      <c r="B211" s="3" t="s">
        <v>29</v>
      </c>
      <c r="C211" s="1" t="s">
        <v>2</v>
      </c>
      <c r="D211" s="1">
        <v>1</v>
      </c>
      <c r="E211" s="1" t="s">
        <v>71</v>
      </c>
      <c r="F211" s="1">
        <v>-48</v>
      </c>
      <c r="G211" s="1">
        <f>F211+163.8</f>
        <v>115.80000000000001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3">
        <f>SUM(H211:AC211)</f>
        <v>0</v>
      </c>
      <c r="AE211" s="3">
        <f>AD211/2</f>
        <v>0</v>
      </c>
    </row>
    <row r="212" spans="7:31" ht="12.75">
      <c r="G212" s="3" t="s">
        <v>67</v>
      </c>
      <c r="H212" s="3">
        <f>SUM(H3:H211)</f>
        <v>320</v>
      </c>
      <c r="I212" s="3">
        <f>SUM(I3:I211)</f>
        <v>40</v>
      </c>
      <c r="J212" s="3">
        <f>SUM(J3:J211)</f>
        <v>68</v>
      </c>
      <c r="K212" s="3">
        <f>SUM(K3:K211)</f>
        <v>127</v>
      </c>
      <c r="L212" s="3">
        <f>SUM(L3:L211)</f>
        <v>37</v>
      </c>
      <c r="M212" s="3">
        <f>SUM(M3:M211)</f>
        <v>162</v>
      </c>
      <c r="N212" s="3">
        <f>SUM(N3:N211)</f>
        <v>32</v>
      </c>
      <c r="O212" s="3">
        <f>SUM(O3:O211)</f>
        <v>15</v>
      </c>
      <c r="P212" s="3">
        <f>SUM(P3:P211)</f>
        <v>0</v>
      </c>
      <c r="Q212" s="3">
        <f>SUM(Q3:Q211)</f>
        <v>96</v>
      </c>
      <c r="R212" s="3">
        <f>SUM(R3:R211)</f>
        <v>29</v>
      </c>
      <c r="S212" s="3">
        <f>SUM(S3:S211)</f>
        <v>28</v>
      </c>
      <c r="T212" s="3">
        <f>SUM(T3:T211)</f>
        <v>53</v>
      </c>
      <c r="U212" s="3">
        <f>SUM(U3:U211)</f>
        <v>7</v>
      </c>
      <c r="V212" s="3">
        <f>SUM(V3:V211)</f>
        <v>2</v>
      </c>
      <c r="W212" s="3">
        <f>SUM(W3:W211)</f>
        <v>57</v>
      </c>
      <c r="X212" s="3">
        <f>SUM(X3:X211)</f>
        <v>6</v>
      </c>
      <c r="Y212" s="3">
        <f>SUM(Y3:Y211)</f>
        <v>9</v>
      </c>
      <c r="Z212" s="3">
        <f>SUM(Z3:Z211)</f>
        <v>15</v>
      </c>
      <c r="AA212" s="3">
        <f>SUM(AA3:AA211)</f>
        <v>10</v>
      </c>
      <c r="AB212" s="3">
        <f>SUM(AB3:AB211)</f>
        <v>3</v>
      </c>
      <c r="AC212" s="3">
        <f>SUM(AC3:AC211)</f>
        <v>11</v>
      </c>
      <c r="AD212" s="3">
        <f>SUM(AD3:AD211)</f>
        <v>1127</v>
      </c>
      <c r="AE212" s="3">
        <f>AVERAGE(AE3:AE211)</f>
        <v>2.6961722488038276</v>
      </c>
    </row>
    <row r="213" spans="30:31" ht="12.75">
      <c r="AD213" s="3" t="s">
        <v>68</v>
      </c>
      <c r="AE213" s="3">
        <f>STDEVA(AE3:AE211)</f>
        <v>4.913656860162142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3"/>
  <sheetViews>
    <sheetView workbookViewId="0" topLeftCell="A1">
      <pane ySplit="2" topLeftCell="BM14" activePane="bottomLeft" state="frozen"/>
      <selection pane="topLeft" activeCell="E1" sqref="E1"/>
      <selection pane="bottomLeft" activeCell="A1" sqref="A1:IV16384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16384" width="9.140625" style="3" customWidth="1"/>
  </cols>
  <sheetData>
    <row r="1" ht="12.75">
      <c r="B1" s="3" t="s">
        <v>60</v>
      </c>
    </row>
    <row r="2" spans="1:28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AA2" s="2"/>
      <c r="AB2" s="2"/>
    </row>
    <row r="3" spans="1:25" ht="12.75">
      <c r="A3" s="3" t="s">
        <v>2</v>
      </c>
      <c r="X3" s="3">
        <f>SUM(B3:W3)</f>
        <v>0</v>
      </c>
      <c r="Y3" s="3">
        <f>X3/1</f>
        <v>0</v>
      </c>
    </row>
    <row r="4" spans="1:25" ht="12.75">
      <c r="A4" s="3" t="s">
        <v>31</v>
      </c>
      <c r="X4" s="3">
        <f aca="true" t="shared" si="0" ref="X4:X67">SUM(B4:W4)</f>
        <v>0</v>
      </c>
      <c r="Y4" s="3">
        <f aca="true" t="shared" si="1" ref="Y4:Y67">X4/1</f>
        <v>0</v>
      </c>
    </row>
    <row r="5" spans="1:25" ht="12.75">
      <c r="A5" s="3" t="s">
        <v>2</v>
      </c>
      <c r="X5" s="3">
        <f t="shared" si="0"/>
        <v>0</v>
      </c>
      <c r="Y5" s="3">
        <f t="shared" si="1"/>
        <v>0</v>
      </c>
    </row>
    <row r="6" spans="1:25" ht="12.75">
      <c r="A6" s="3" t="s">
        <v>2</v>
      </c>
      <c r="X6" s="3">
        <f t="shared" si="0"/>
        <v>0</v>
      </c>
      <c r="Y6" s="3">
        <f t="shared" si="1"/>
        <v>0</v>
      </c>
    </row>
    <row r="7" spans="1:25" ht="12.75">
      <c r="A7" s="3" t="s">
        <v>2</v>
      </c>
      <c r="X7" s="3">
        <f t="shared" si="0"/>
        <v>0</v>
      </c>
      <c r="Y7" s="3">
        <f t="shared" si="1"/>
        <v>0</v>
      </c>
    </row>
    <row r="8" spans="1:25" ht="12.75">
      <c r="A8" s="3" t="s">
        <v>2</v>
      </c>
      <c r="X8" s="3">
        <f t="shared" si="0"/>
        <v>0</v>
      </c>
      <c r="Y8" s="3">
        <f t="shared" si="1"/>
        <v>0</v>
      </c>
    </row>
    <row r="9" spans="1:25" ht="12.75">
      <c r="A9" s="3" t="s">
        <v>2</v>
      </c>
      <c r="X9" s="3">
        <f t="shared" si="0"/>
        <v>0</v>
      </c>
      <c r="Y9" s="3">
        <f t="shared" si="1"/>
        <v>0</v>
      </c>
    </row>
    <row r="10" spans="1:25" ht="12.75">
      <c r="A10" s="3" t="s">
        <v>31</v>
      </c>
      <c r="X10" s="3">
        <f t="shared" si="0"/>
        <v>0</v>
      </c>
      <c r="Y10" s="3">
        <f t="shared" si="1"/>
        <v>0</v>
      </c>
    </row>
    <row r="11" spans="1:25" ht="12.75">
      <c r="A11" s="3" t="s">
        <v>31</v>
      </c>
      <c r="C11" s="3">
        <v>1</v>
      </c>
      <c r="D11" s="3">
        <v>4</v>
      </c>
      <c r="N11" s="3">
        <v>4</v>
      </c>
      <c r="X11" s="3">
        <f t="shared" si="0"/>
        <v>9</v>
      </c>
      <c r="Y11" s="3">
        <f t="shared" si="1"/>
        <v>9</v>
      </c>
    </row>
    <row r="12" spans="1:25" ht="12.75">
      <c r="A12" s="3" t="s">
        <v>2</v>
      </c>
      <c r="X12" s="3">
        <f t="shared" si="0"/>
        <v>0</v>
      </c>
      <c r="Y12" s="3">
        <f t="shared" si="1"/>
        <v>0</v>
      </c>
    </row>
    <row r="13" spans="1:25" ht="12.75">
      <c r="A13" s="3" t="s">
        <v>2</v>
      </c>
      <c r="C13" s="3">
        <v>1</v>
      </c>
      <c r="D13" s="3">
        <v>1</v>
      </c>
      <c r="K13" s="3">
        <v>2</v>
      </c>
      <c r="M13" s="3">
        <v>1</v>
      </c>
      <c r="Q13" s="3">
        <v>1</v>
      </c>
      <c r="X13" s="3">
        <f t="shared" si="0"/>
        <v>6</v>
      </c>
      <c r="Y13" s="3">
        <f t="shared" si="1"/>
        <v>6</v>
      </c>
    </row>
    <row r="14" spans="1:25" ht="12.75">
      <c r="A14" s="3" t="s">
        <v>31</v>
      </c>
      <c r="C14" s="3">
        <v>2</v>
      </c>
      <c r="E14" s="3">
        <v>1</v>
      </c>
      <c r="K14" s="3">
        <v>3</v>
      </c>
      <c r="X14" s="3">
        <f t="shared" si="0"/>
        <v>6</v>
      </c>
      <c r="Y14" s="3">
        <f t="shared" si="1"/>
        <v>6</v>
      </c>
    </row>
    <row r="15" spans="1:25" ht="12.75">
      <c r="A15" s="3" t="s">
        <v>2</v>
      </c>
      <c r="C15" s="3">
        <v>3</v>
      </c>
      <c r="K15" s="3">
        <v>2</v>
      </c>
      <c r="N15" s="3">
        <v>1</v>
      </c>
      <c r="Q15" s="3">
        <v>1</v>
      </c>
      <c r="X15" s="3">
        <f t="shared" si="0"/>
        <v>7</v>
      </c>
      <c r="Y15" s="3">
        <f t="shared" si="1"/>
        <v>7</v>
      </c>
    </row>
    <row r="16" spans="1:25" ht="12.75">
      <c r="A16" s="3" t="s">
        <v>2</v>
      </c>
      <c r="B16" s="3">
        <v>2</v>
      </c>
      <c r="D16" s="3">
        <v>1</v>
      </c>
      <c r="K16" s="3">
        <v>1</v>
      </c>
      <c r="X16" s="3">
        <f t="shared" si="0"/>
        <v>4</v>
      </c>
      <c r="Y16" s="3">
        <f t="shared" si="1"/>
        <v>4</v>
      </c>
    </row>
    <row r="17" spans="1:25" ht="12.75">
      <c r="A17" s="3" t="s">
        <v>31</v>
      </c>
      <c r="C17" s="3">
        <v>4</v>
      </c>
      <c r="E17" s="3">
        <v>1</v>
      </c>
      <c r="K17" s="3">
        <v>2</v>
      </c>
      <c r="Q17" s="3">
        <v>1</v>
      </c>
      <c r="X17" s="3">
        <f t="shared" si="0"/>
        <v>8</v>
      </c>
      <c r="Y17" s="3">
        <f t="shared" si="1"/>
        <v>8</v>
      </c>
    </row>
    <row r="18" spans="1:25" ht="12.75">
      <c r="A18" s="3" t="s">
        <v>31</v>
      </c>
      <c r="G18" s="3">
        <v>3</v>
      </c>
      <c r="K18" s="3">
        <v>1</v>
      </c>
      <c r="M18" s="3">
        <v>1</v>
      </c>
      <c r="U18" s="3">
        <v>1</v>
      </c>
      <c r="X18" s="3">
        <f t="shared" si="0"/>
        <v>6</v>
      </c>
      <c r="Y18" s="3">
        <f t="shared" si="1"/>
        <v>6</v>
      </c>
    </row>
    <row r="19" spans="1:25" ht="12.75">
      <c r="A19" s="3" t="s">
        <v>31</v>
      </c>
      <c r="G19" s="3">
        <v>3</v>
      </c>
      <c r="K19" s="3">
        <v>1</v>
      </c>
      <c r="M19" s="3">
        <v>1</v>
      </c>
      <c r="U19" s="3">
        <v>1</v>
      </c>
      <c r="X19" s="3">
        <f t="shared" si="0"/>
        <v>6</v>
      </c>
      <c r="Y19" s="3">
        <f t="shared" si="1"/>
        <v>6</v>
      </c>
    </row>
    <row r="20" spans="1:25" ht="12.75">
      <c r="A20" s="3" t="s">
        <v>4</v>
      </c>
      <c r="N20" s="3">
        <v>5</v>
      </c>
      <c r="Q20" s="3">
        <v>3</v>
      </c>
      <c r="X20" s="3">
        <f t="shared" si="0"/>
        <v>8</v>
      </c>
      <c r="Y20" s="3">
        <f t="shared" si="1"/>
        <v>8</v>
      </c>
    </row>
    <row r="21" spans="1:25" ht="12.75">
      <c r="A21" s="3" t="s">
        <v>32</v>
      </c>
      <c r="B21" s="3">
        <v>6</v>
      </c>
      <c r="D21" s="3">
        <v>3</v>
      </c>
      <c r="H21" s="3">
        <v>1</v>
      </c>
      <c r="K21" s="3">
        <v>4</v>
      </c>
      <c r="M21" s="3">
        <v>1</v>
      </c>
      <c r="Q21" s="3">
        <v>2</v>
      </c>
      <c r="X21" s="3">
        <f t="shared" si="0"/>
        <v>17</v>
      </c>
      <c r="Y21" s="3">
        <f t="shared" si="1"/>
        <v>17</v>
      </c>
    </row>
    <row r="22" spans="1:25" ht="12.75">
      <c r="A22" s="3" t="s">
        <v>31</v>
      </c>
      <c r="B22" s="3">
        <v>6</v>
      </c>
      <c r="D22" s="3">
        <v>3</v>
      </c>
      <c r="H22" s="3">
        <v>1</v>
      </c>
      <c r="K22" s="3">
        <v>4</v>
      </c>
      <c r="M22" s="3">
        <v>1</v>
      </c>
      <c r="Q22" s="3">
        <v>2</v>
      </c>
      <c r="X22" s="3">
        <f t="shared" si="0"/>
        <v>17</v>
      </c>
      <c r="Y22" s="3">
        <f t="shared" si="1"/>
        <v>17</v>
      </c>
    </row>
    <row r="23" spans="1:25" ht="12.75">
      <c r="A23" s="3" t="s">
        <v>31</v>
      </c>
      <c r="B23" s="3">
        <v>6</v>
      </c>
      <c r="D23" s="3">
        <v>3</v>
      </c>
      <c r="H23" s="3">
        <v>1</v>
      </c>
      <c r="K23" s="3">
        <v>4</v>
      </c>
      <c r="M23" s="3">
        <v>1</v>
      </c>
      <c r="Q23" s="3">
        <v>2</v>
      </c>
      <c r="X23" s="3">
        <f t="shared" si="0"/>
        <v>17</v>
      </c>
      <c r="Y23" s="3">
        <f t="shared" si="1"/>
        <v>17</v>
      </c>
    </row>
    <row r="24" spans="1:25" ht="12.75">
      <c r="A24" s="3" t="s">
        <v>31</v>
      </c>
      <c r="B24" s="3">
        <v>6</v>
      </c>
      <c r="D24" s="3">
        <v>3</v>
      </c>
      <c r="H24" s="3">
        <v>1</v>
      </c>
      <c r="K24" s="3">
        <v>4</v>
      </c>
      <c r="M24" s="3">
        <v>1</v>
      </c>
      <c r="Q24" s="3">
        <v>2</v>
      </c>
      <c r="X24" s="3">
        <f t="shared" si="0"/>
        <v>17</v>
      </c>
      <c r="Y24" s="3">
        <f t="shared" si="1"/>
        <v>17</v>
      </c>
    </row>
    <row r="25" spans="1:25" ht="12.75">
      <c r="A25" s="3" t="s">
        <v>31</v>
      </c>
      <c r="X25" s="3">
        <f t="shared" si="0"/>
        <v>0</v>
      </c>
      <c r="Y25" s="3">
        <f t="shared" si="1"/>
        <v>0</v>
      </c>
    </row>
    <row r="26" spans="1:25" ht="12.75">
      <c r="A26" s="3" t="s">
        <v>31</v>
      </c>
      <c r="X26" s="3">
        <f t="shared" si="0"/>
        <v>0</v>
      </c>
      <c r="Y26" s="3">
        <f t="shared" si="1"/>
        <v>0</v>
      </c>
    </row>
    <row r="27" spans="1:25" ht="12.75">
      <c r="A27" s="3" t="s">
        <v>31</v>
      </c>
      <c r="X27" s="3">
        <f t="shared" si="0"/>
        <v>0</v>
      </c>
      <c r="Y27" s="3">
        <f t="shared" si="1"/>
        <v>0</v>
      </c>
    </row>
    <row r="28" spans="1:25" ht="12.75">
      <c r="A28" s="3" t="s">
        <v>31</v>
      </c>
      <c r="X28" s="3">
        <f t="shared" si="0"/>
        <v>0</v>
      </c>
      <c r="Y28" s="3">
        <f t="shared" si="1"/>
        <v>0</v>
      </c>
    </row>
    <row r="29" spans="1:25" ht="12.75">
      <c r="A29" s="3" t="s">
        <v>2</v>
      </c>
      <c r="X29" s="3">
        <f t="shared" si="0"/>
        <v>0</v>
      </c>
      <c r="Y29" s="3">
        <f t="shared" si="1"/>
        <v>0</v>
      </c>
    </row>
    <row r="30" spans="1:25" ht="12.75">
      <c r="A30" s="3" t="s">
        <v>31</v>
      </c>
      <c r="O30" s="3">
        <v>1</v>
      </c>
      <c r="X30" s="3">
        <f t="shared" si="0"/>
        <v>1</v>
      </c>
      <c r="Y30" s="3">
        <f t="shared" si="1"/>
        <v>1</v>
      </c>
    </row>
    <row r="31" spans="1:25" ht="12.75">
      <c r="A31" s="3" t="s">
        <v>31</v>
      </c>
      <c r="X31" s="3">
        <f t="shared" si="0"/>
        <v>0</v>
      </c>
      <c r="Y31" s="3">
        <f t="shared" si="1"/>
        <v>0</v>
      </c>
    </row>
    <row r="32" spans="1:25" ht="12.75">
      <c r="A32" s="3" t="s">
        <v>31</v>
      </c>
      <c r="G32" s="3">
        <v>9</v>
      </c>
      <c r="X32" s="3">
        <f t="shared" si="0"/>
        <v>9</v>
      </c>
      <c r="Y32" s="3">
        <f t="shared" si="1"/>
        <v>9</v>
      </c>
    </row>
    <row r="33" spans="1:25" ht="12.75">
      <c r="A33" s="3" t="s">
        <v>2</v>
      </c>
      <c r="E33" s="3">
        <v>2</v>
      </c>
      <c r="X33" s="3">
        <f t="shared" si="0"/>
        <v>2</v>
      </c>
      <c r="Y33" s="3">
        <f t="shared" si="1"/>
        <v>2</v>
      </c>
    </row>
    <row r="34" spans="1:25" ht="12.75">
      <c r="A34" s="3" t="s">
        <v>2</v>
      </c>
      <c r="E34" s="3">
        <v>2</v>
      </c>
      <c r="X34" s="3">
        <f t="shared" si="0"/>
        <v>2</v>
      </c>
      <c r="Y34" s="3">
        <f t="shared" si="1"/>
        <v>2</v>
      </c>
    </row>
    <row r="35" spans="1:25" ht="12.75">
      <c r="A35" s="3" t="s">
        <v>2</v>
      </c>
      <c r="E35" s="3">
        <v>2</v>
      </c>
      <c r="X35" s="3">
        <f t="shared" si="0"/>
        <v>2</v>
      </c>
      <c r="Y35" s="3">
        <f t="shared" si="1"/>
        <v>2</v>
      </c>
    </row>
    <row r="36" spans="1:25" ht="12.75">
      <c r="A36" s="3" t="s">
        <v>31</v>
      </c>
      <c r="E36" s="3">
        <v>2</v>
      </c>
      <c r="X36" s="3">
        <f t="shared" si="0"/>
        <v>2</v>
      </c>
      <c r="Y36" s="3">
        <f t="shared" si="1"/>
        <v>2</v>
      </c>
    </row>
    <row r="37" spans="1:25" ht="12.75">
      <c r="A37" s="3" t="s">
        <v>2</v>
      </c>
      <c r="C37" s="3">
        <v>1</v>
      </c>
      <c r="D37" s="3">
        <v>2</v>
      </c>
      <c r="G37" s="3">
        <v>2</v>
      </c>
      <c r="V37" s="3">
        <v>2</v>
      </c>
      <c r="X37" s="3">
        <f t="shared" si="0"/>
        <v>7</v>
      </c>
      <c r="Y37" s="3">
        <f t="shared" si="1"/>
        <v>7</v>
      </c>
    </row>
    <row r="38" spans="1:25" ht="12.75">
      <c r="A38" s="3" t="s">
        <v>14</v>
      </c>
      <c r="C38" s="3">
        <v>1</v>
      </c>
      <c r="D38" s="3">
        <v>2</v>
      </c>
      <c r="G38" s="3">
        <v>2</v>
      </c>
      <c r="V38" s="3">
        <v>2</v>
      </c>
      <c r="X38" s="3">
        <f t="shared" si="0"/>
        <v>7</v>
      </c>
      <c r="Y38" s="3">
        <f t="shared" si="1"/>
        <v>7</v>
      </c>
    </row>
    <row r="39" spans="1:25" ht="12.75">
      <c r="A39" s="3" t="s">
        <v>2</v>
      </c>
      <c r="C39" s="3">
        <v>1</v>
      </c>
      <c r="D39" s="3">
        <v>2</v>
      </c>
      <c r="G39" s="3">
        <v>2</v>
      </c>
      <c r="V39" s="3">
        <v>2</v>
      </c>
      <c r="X39" s="3">
        <f t="shared" si="0"/>
        <v>7</v>
      </c>
      <c r="Y39" s="3">
        <f t="shared" si="1"/>
        <v>7</v>
      </c>
    </row>
    <row r="40" spans="1:25" ht="12.75">
      <c r="A40" s="3" t="s">
        <v>4</v>
      </c>
      <c r="C40" s="3">
        <v>1</v>
      </c>
      <c r="D40" s="3">
        <v>2</v>
      </c>
      <c r="G40" s="3">
        <v>2</v>
      </c>
      <c r="V40" s="3">
        <v>2</v>
      </c>
      <c r="X40" s="3">
        <f t="shared" si="0"/>
        <v>7</v>
      </c>
      <c r="Y40" s="3">
        <f t="shared" si="1"/>
        <v>7</v>
      </c>
    </row>
    <row r="41" spans="1:25" ht="12.75">
      <c r="A41" s="3" t="s">
        <v>2</v>
      </c>
      <c r="C41" s="3">
        <v>1</v>
      </c>
      <c r="D41" s="3">
        <v>2</v>
      </c>
      <c r="G41" s="3">
        <v>2</v>
      </c>
      <c r="V41" s="3">
        <v>2</v>
      </c>
      <c r="X41" s="3">
        <f t="shared" si="0"/>
        <v>7</v>
      </c>
      <c r="Y41" s="3">
        <f t="shared" si="1"/>
        <v>7</v>
      </c>
    </row>
    <row r="42" spans="1:25" ht="12.75">
      <c r="A42" s="3" t="s">
        <v>31</v>
      </c>
      <c r="C42" s="3">
        <v>1</v>
      </c>
      <c r="D42" s="3">
        <v>2</v>
      </c>
      <c r="G42" s="3">
        <v>2</v>
      </c>
      <c r="V42" s="3">
        <v>2</v>
      </c>
      <c r="X42" s="3">
        <f t="shared" si="0"/>
        <v>7</v>
      </c>
      <c r="Y42" s="3">
        <f t="shared" si="1"/>
        <v>7</v>
      </c>
    </row>
    <row r="43" spans="1:25" ht="12.75">
      <c r="A43" s="3" t="s">
        <v>2</v>
      </c>
      <c r="G43" s="3">
        <v>1</v>
      </c>
      <c r="X43" s="3">
        <f t="shared" si="0"/>
        <v>1</v>
      </c>
      <c r="Y43" s="3">
        <f t="shared" si="1"/>
        <v>1</v>
      </c>
    </row>
    <row r="44" spans="1:25" ht="12.75">
      <c r="A44" s="3" t="s">
        <v>31</v>
      </c>
      <c r="G44" s="3">
        <v>1</v>
      </c>
      <c r="X44" s="3">
        <f t="shared" si="0"/>
        <v>1</v>
      </c>
      <c r="Y44" s="3">
        <f t="shared" si="1"/>
        <v>1</v>
      </c>
    </row>
    <row r="45" spans="1:25" ht="12.75">
      <c r="A45" s="3" t="s">
        <v>31</v>
      </c>
      <c r="K45" s="3">
        <v>1</v>
      </c>
      <c r="X45" s="3">
        <f t="shared" si="0"/>
        <v>1</v>
      </c>
      <c r="Y45" s="3">
        <f t="shared" si="1"/>
        <v>1</v>
      </c>
    </row>
    <row r="46" spans="1:25" ht="12.75">
      <c r="A46" s="3" t="s">
        <v>2</v>
      </c>
      <c r="K46" s="3">
        <v>1</v>
      </c>
      <c r="X46" s="3">
        <f t="shared" si="0"/>
        <v>1</v>
      </c>
      <c r="Y46" s="3">
        <f t="shared" si="1"/>
        <v>1</v>
      </c>
    </row>
    <row r="47" spans="1:25" ht="12.75">
      <c r="A47" s="3" t="s">
        <v>2</v>
      </c>
      <c r="K47" s="3">
        <v>1</v>
      </c>
      <c r="X47" s="3">
        <f t="shared" si="0"/>
        <v>1</v>
      </c>
      <c r="Y47" s="3">
        <f t="shared" si="1"/>
        <v>1</v>
      </c>
    </row>
    <row r="48" spans="1:25" ht="12.75">
      <c r="A48" s="3" t="s">
        <v>2</v>
      </c>
      <c r="K48" s="3">
        <v>1</v>
      </c>
      <c r="X48" s="3">
        <f t="shared" si="0"/>
        <v>1</v>
      </c>
      <c r="Y48" s="3">
        <f t="shared" si="1"/>
        <v>1</v>
      </c>
    </row>
    <row r="49" spans="1:25" ht="12.75">
      <c r="A49" s="3" t="s">
        <v>2</v>
      </c>
      <c r="C49" s="3">
        <v>1</v>
      </c>
      <c r="G49" s="3">
        <v>2</v>
      </c>
      <c r="X49" s="3">
        <f t="shared" si="0"/>
        <v>3</v>
      </c>
      <c r="Y49" s="3">
        <f t="shared" si="1"/>
        <v>3</v>
      </c>
    </row>
    <row r="50" spans="1:25" ht="12.75">
      <c r="A50" s="3" t="s">
        <v>31</v>
      </c>
      <c r="G50" s="3">
        <v>5</v>
      </c>
      <c r="X50" s="3">
        <f t="shared" si="0"/>
        <v>5</v>
      </c>
      <c r="Y50" s="3">
        <f t="shared" si="1"/>
        <v>5</v>
      </c>
    </row>
    <row r="51" spans="1:25" ht="12.75">
      <c r="A51" s="3" t="s">
        <v>31</v>
      </c>
      <c r="G51" s="3">
        <v>5</v>
      </c>
      <c r="X51" s="3">
        <f t="shared" si="0"/>
        <v>5</v>
      </c>
      <c r="Y51" s="3">
        <f t="shared" si="1"/>
        <v>5</v>
      </c>
    </row>
    <row r="52" spans="1:25" ht="12.75">
      <c r="A52" s="3" t="s">
        <v>31</v>
      </c>
      <c r="G52" s="3">
        <v>5</v>
      </c>
      <c r="X52" s="3">
        <f t="shared" si="0"/>
        <v>5</v>
      </c>
      <c r="Y52" s="3">
        <f t="shared" si="1"/>
        <v>5</v>
      </c>
    </row>
    <row r="53" spans="1:25" ht="12.75">
      <c r="A53" s="3" t="s">
        <v>31</v>
      </c>
      <c r="G53" s="3">
        <v>5</v>
      </c>
      <c r="X53" s="3">
        <f t="shared" si="0"/>
        <v>5</v>
      </c>
      <c r="Y53" s="3">
        <f t="shared" si="1"/>
        <v>5</v>
      </c>
    </row>
    <row r="54" spans="1:25" ht="12.75">
      <c r="A54" s="3" t="s">
        <v>31</v>
      </c>
      <c r="G54" s="3">
        <v>5</v>
      </c>
      <c r="X54" s="3">
        <f t="shared" si="0"/>
        <v>5</v>
      </c>
      <c r="Y54" s="3">
        <f t="shared" si="1"/>
        <v>5</v>
      </c>
    </row>
    <row r="55" spans="1:25" ht="12.75">
      <c r="A55" s="3" t="s">
        <v>31</v>
      </c>
      <c r="G55" s="3">
        <v>5</v>
      </c>
      <c r="X55" s="3">
        <f t="shared" si="0"/>
        <v>5</v>
      </c>
      <c r="Y55" s="3">
        <f t="shared" si="1"/>
        <v>5</v>
      </c>
    </row>
    <row r="56" spans="1:25" ht="12.75">
      <c r="A56" s="3" t="s">
        <v>2</v>
      </c>
      <c r="M56" s="3">
        <v>1</v>
      </c>
      <c r="X56" s="3">
        <f t="shared" si="0"/>
        <v>1</v>
      </c>
      <c r="Y56" s="3">
        <f t="shared" si="1"/>
        <v>1</v>
      </c>
    </row>
    <row r="57" spans="1:25" ht="12.75">
      <c r="A57" s="3" t="s">
        <v>2</v>
      </c>
      <c r="M57" s="3">
        <v>1</v>
      </c>
      <c r="X57" s="3">
        <f t="shared" si="0"/>
        <v>1</v>
      </c>
      <c r="Y57" s="3">
        <f t="shared" si="1"/>
        <v>1</v>
      </c>
    </row>
    <row r="58" spans="1:25" ht="12.75">
      <c r="A58" s="3" t="s">
        <v>2</v>
      </c>
      <c r="M58" s="3">
        <v>1</v>
      </c>
      <c r="X58" s="3">
        <f t="shared" si="0"/>
        <v>1</v>
      </c>
      <c r="Y58" s="3">
        <f t="shared" si="1"/>
        <v>1</v>
      </c>
    </row>
    <row r="59" spans="1:25" ht="12.75">
      <c r="A59" s="3" t="s">
        <v>2</v>
      </c>
      <c r="M59" s="3">
        <v>1</v>
      </c>
      <c r="X59" s="3">
        <f t="shared" si="0"/>
        <v>1</v>
      </c>
      <c r="Y59" s="3">
        <f t="shared" si="1"/>
        <v>1</v>
      </c>
    </row>
    <row r="60" spans="1:25" ht="12.75">
      <c r="A60" s="3" t="s">
        <v>2</v>
      </c>
      <c r="M60" s="3">
        <v>1</v>
      </c>
      <c r="X60" s="3">
        <f t="shared" si="0"/>
        <v>1</v>
      </c>
      <c r="Y60" s="3">
        <f t="shared" si="1"/>
        <v>1</v>
      </c>
    </row>
    <row r="61" spans="1:25" ht="12.75">
      <c r="A61" s="3" t="s">
        <v>31</v>
      </c>
      <c r="X61" s="3">
        <f t="shared" si="0"/>
        <v>0</v>
      </c>
      <c r="Y61" s="3">
        <f t="shared" si="1"/>
        <v>0</v>
      </c>
    </row>
    <row r="62" spans="1:25" ht="12.75">
      <c r="A62" s="3" t="s">
        <v>2</v>
      </c>
      <c r="D62" s="3">
        <v>1</v>
      </c>
      <c r="G62" s="3">
        <v>1</v>
      </c>
      <c r="M62" s="3">
        <v>1</v>
      </c>
      <c r="X62" s="3">
        <f t="shared" si="0"/>
        <v>3</v>
      </c>
      <c r="Y62" s="3">
        <f t="shared" si="1"/>
        <v>3</v>
      </c>
    </row>
    <row r="63" spans="1:25" ht="12.75">
      <c r="A63" s="3" t="s">
        <v>31</v>
      </c>
      <c r="E63" s="3">
        <v>1</v>
      </c>
      <c r="G63" s="3">
        <v>2</v>
      </c>
      <c r="H63" s="3">
        <v>1</v>
      </c>
      <c r="K63" s="3">
        <v>1</v>
      </c>
      <c r="Q63" s="3">
        <v>1</v>
      </c>
      <c r="X63" s="3">
        <f t="shared" si="0"/>
        <v>6</v>
      </c>
      <c r="Y63" s="3">
        <f t="shared" si="1"/>
        <v>6</v>
      </c>
    </row>
    <row r="64" spans="1:25" ht="12.75">
      <c r="A64" s="3" t="s">
        <v>2</v>
      </c>
      <c r="B64" s="3">
        <v>12</v>
      </c>
      <c r="E64" s="3">
        <v>4</v>
      </c>
      <c r="X64" s="3">
        <f t="shared" si="0"/>
        <v>16</v>
      </c>
      <c r="Y64" s="3">
        <f t="shared" si="1"/>
        <v>16</v>
      </c>
    </row>
    <row r="65" spans="1:25" ht="12.75">
      <c r="A65" s="3" t="s">
        <v>31</v>
      </c>
      <c r="C65" s="3">
        <v>3</v>
      </c>
      <c r="D65" s="3">
        <v>2</v>
      </c>
      <c r="E65" s="3">
        <v>1</v>
      </c>
      <c r="G65" s="3">
        <v>1</v>
      </c>
      <c r="I65" s="3">
        <v>1</v>
      </c>
      <c r="L65" s="3">
        <v>1</v>
      </c>
      <c r="X65" s="3">
        <f t="shared" si="0"/>
        <v>9</v>
      </c>
      <c r="Y65" s="3">
        <f t="shared" si="1"/>
        <v>9</v>
      </c>
    </row>
    <row r="66" spans="1:25" ht="12.75">
      <c r="A66" s="3" t="s">
        <v>31</v>
      </c>
      <c r="B66" s="3">
        <v>1</v>
      </c>
      <c r="E66" s="3">
        <v>2</v>
      </c>
      <c r="G66" s="3">
        <v>2</v>
      </c>
      <c r="M66" s="3">
        <v>2</v>
      </c>
      <c r="Q66" s="3">
        <v>1</v>
      </c>
      <c r="V66" s="3">
        <v>1</v>
      </c>
      <c r="X66" s="3">
        <f t="shared" si="0"/>
        <v>9</v>
      </c>
      <c r="Y66" s="3">
        <f t="shared" si="1"/>
        <v>9</v>
      </c>
    </row>
    <row r="67" spans="1:25" ht="12.75">
      <c r="A67" s="3" t="s">
        <v>2</v>
      </c>
      <c r="B67" s="3">
        <v>8</v>
      </c>
      <c r="D67" s="3">
        <v>1</v>
      </c>
      <c r="G67" s="3">
        <v>6</v>
      </c>
      <c r="X67" s="3">
        <f t="shared" si="0"/>
        <v>15</v>
      </c>
      <c r="Y67" s="3">
        <f t="shared" si="1"/>
        <v>15</v>
      </c>
    </row>
    <row r="68" spans="1:25" ht="12.75">
      <c r="A68" s="3" t="s">
        <v>14</v>
      </c>
      <c r="B68" s="3">
        <v>8</v>
      </c>
      <c r="D68" s="3">
        <v>1</v>
      </c>
      <c r="G68" s="3">
        <v>6</v>
      </c>
      <c r="X68" s="3">
        <f aca="true" t="shared" si="2" ref="X68:X131">SUM(B68:W68)</f>
        <v>15</v>
      </c>
      <c r="Y68" s="3">
        <f aca="true" t="shared" si="3" ref="Y68:Y131">X68/1</f>
        <v>15</v>
      </c>
    </row>
    <row r="69" spans="1:25" ht="12.75">
      <c r="A69" s="3" t="s">
        <v>31</v>
      </c>
      <c r="X69" s="3">
        <f t="shared" si="2"/>
        <v>0</v>
      </c>
      <c r="Y69" s="3">
        <f t="shared" si="3"/>
        <v>0</v>
      </c>
    </row>
    <row r="70" spans="1:25" ht="12.75">
      <c r="A70" s="3" t="s">
        <v>4</v>
      </c>
      <c r="X70" s="3">
        <f t="shared" si="2"/>
        <v>0</v>
      </c>
      <c r="Y70" s="3">
        <f t="shared" si="3"/>
        <v>0</v>
      </c>
    </row>
    <row r="71" spans="1:25" ht="12.75">
      <c r="A71" s="3" t="s">
        <v>4</v>
      </c>
      <c r="X71" s="3">
        <f t="shared" si="2"/>
        <v>0</v>
      </c>
      <c r="Y71" s="3">
        <f t="shared" si="3"/>
        <v>0</v>
      </c>
    </row>
    <row r="72" spans="1:25" ht="12.75">
      <c r="A72" s="3" t="s">
        <v>14</v>
      </c>
      <c r="X72" s="3">
        <f t="shared" si="2"/>
        <v>0</v>
      </c>
      <c r="Y72" s="3">
        <f t="shared" si="3"/>
        <v>0</v>
      </c>
    </row>
    <row r="73" spans="1:25" ht="12.75">
      <c r="A73" s="3" t="s">
        <v>31</v>
      </c>
      <c r="X73" s="3">
        <f t="shared" si="2"/>
        <v>0</v>
      </c>
      <c r="Y73" s="3">
        <f t="shared" si="3"/>
        <v>0</v>
      </c>
    </row>
    <row r="74" spans="1:25" ht="12.75">
      <c r="A74" s="3" t="s">
        <v>31</v>
      </c>
      <c r="X74" s="3">
        <f t="shared" si="2"/>
        <v>0</v>
      </c>
      <c r="Y74" s="3">
        <f t="shared" si="3"/>
        <v>0</v>
      </c>
    </row>
    <row r="75" spans="1:25" ht="12.75">
      <c r="A75" s="3" t="s">
        <v>31</v>
      </c>
      <c r="G75" s="3">
        <v>1</v>
      </c>
      <c r="Q75" s="3">
        <v>5</v>
      </c>
      <c r="X75" s="3">
        <f t="shared" si="2"/>
        <v>6</v>
      </c>
      <c r="Y75" s="3">
        <f t="shared" si="3"/>
        <v>6</v>
      </c>
    </row>
    <row r="76" spans="1:25" ht="12.75">
      <c r="A76" s="3" t="s">
        <v>2</v>
      </c>
      <c r="X76" s="3">
        <f t="shared" si="2"/>
        <v>0</v>
      </c>
      <c r="Y76" s="3">
        <f t="shared" si="3"/>
        <v>0</v>
      </c>
    </row>
    <row r="77" spans="1:25" ht="12.75">
      <c r="A77" s="3" t="s">
        <v>2</v>
      </c>
      <c r="X77" s="3">
        <f t="shared" si="2"/>
        <v>0</v>
      </c>
      <c r="Y77" s="3">
        <f t="shared" si="3"/>
        <v>0</v>
      </c>
    </row>
    <row r="78" spans="1:25" ht="12.75">
      <c r="A78" s="3" t="s">
        <v>31</v>
      </c>
      <c r="X78" s="3">
        <f t="shared" si="2"/>
        <v>0</v>
      </c>
      <c r="Y78" s="3">
        <f t="shared" si="3"/>
        <v>0</v>
      </c>
    </row>
    <row r="79" spans="1:25" ht="12.75">
      <c r="A79" s="3" t="s">
        <v>31</v>
      </c>
      <c r="X79" s="3">
        <f t="shared" si="2"/>
        <v>0</v>
      </c>
      <c r="Y79" s="3">
        <f t="shared" si="3"/>
        <v>0</v>
      </c>
    </row>
    <row r="80" spans="1:25" ht="12.75">
      <c r="A80" s="3" t="s">
        <v>31</v>
      </c>
      <c r="X80" s="3">
        <f t="shared" si="2"/>
        <v>0</v>
      </c>
      <c r="Y80" s="3">
        <f t="shared" si="3"/>
        <v>0</v>
      </c>
    </row>
    <row r="81" spans="1:25" ht="12.75">
      <c r="A81" s="3" t="s">
        <v>31</v>
      </c>
      <c r="X81" s="3">
        <f t="shared" si="2"/>
        <v>0</v>
      </c>
      <c r="Y81" s="3">
        <f t="shared" si="3"/>
        <v>0</v>
      </c>
    </row>
    <row r="82" spans="1:25" ht="12.75">
      <c r="A82" s="3" t="s">
        <v>36</v>
      </c>
      <c r="X82" s="3">
        <f t="shared" si="2"/>
        <v>0</v>
      </c>
      <c r="Y82" s="3">
        <f t="shared" si="3"/>
        <v>0</v>
      </c>
    </row>
    <row r="83" spans="1:25" ht="12.75">
      <c r="A83" s="3" t="s">
        <v>2</v>
      </c>
      <c r="X83" s="3">
        <f t="shared" si="2"/>
        <v>0</v>
      </c>
      <c r="Y83" s="3">
        <f t="shared" si="3"/>
        <v>0</v>
      </c>
    </row>
    <row r="84" spans="1:25" ht="12.75">
      <c r="A84" s="3" t="s">
        <v>2</v>
      </c>
      <c r="X84" s="3">
        <f t="shared" si="2"/>
        <v>0</v>
      </c>
      <c r="Y84" s="3">
        <f t="shared" si="3"/>
        <v>0</v>
      </c>
    </row>
    <row r="85" spans="1:25" ht="12.75">
      <c r="A85" s="3" t="s">
        <v>2</v>
      </c>
      <c r="B85" s="3">
        <v>4</v>
      </c>
      <c r="G85" s="3">
        <v>2</v>
      </c>
      <c r="X85" s="3">
        <f t="shared" si="2"/>
        <v>6</v>
      </c>
      <c r="Y85" s="3">
        <f t="shared" si="3"/>
        <v>6</v>
      </c>
    </row>
    <row r="86" spans="1:25" ht="12.75">
      <c r="A86" s="3" t="s">
        <v>2</v>
      </c>
      <c r="B86" s="3">
        <v>4</v>
      </c>
      <c r="G86" s="3">
        <v>2</v>
      </c>
      <c r="X86" s="3">
        <f t="shared" si="2"/>
        <v>6</v>
      </c>
      <c r="Y86" s="3">
        <f t="shared" si="3"/>
        <v>6</v>
      </c>
    </row>
    <row r="87" spans="1:25" ht="12.75">
      <c r="A87" s="3" t="s">
        <v>31</v>
      </c>
      <c r="B87" s="3">
        <v>4</v>
      </c>
      <c r="G87" s="3">
        <v>2</v>
      </c>
      <c r="X87" s="3">
        <f t="shared" si="2"/>
        <v>6</v>
      </c>
      <c r="Y87" s="3">
        <f t="shared" si="3"/>
        <v>6</v>
      </c>
    </row>
    <row r="88" spans="1:25" ht="12.75">
      <c r="A88" s="3" t="s">
        <v>31</v>
      </c>
      <c r="B88" s="3">
        <v>4</v>
      </c>
      <c r="G88" s="3">
        <v>2</v>
      </c>
      <c r="X88" s="3">
        <f t="shared" si="2"/>
        <v>6</v>
      </c>
      <c r="Y88" s="3">
        <f t="shared" si="3"/>
        <v>6</v>
      </c>
    </row>
    <row r="89" spans="1:25" ht="12.75">
      <c r="A89" s="3" t="s">
        <v>31</v>
      </c>
      <c r="B89" s="3">
        <v>4</v>
      </c>
      <c r="G89" s="3">
        <v>2</v>
      </c>
      <c r="X89" s="3">
        <f t="shared" si="2"/>
        <v>6</v>
      </c>
      <c r="Y89" s="3">
        <f t="shared" si="3"/>
        <v>6</v>
      </c>
    </row>
    <row r="90" spans="1:25" ht="12.75">
      <c r="A90" s="3" t="s">
        <v>2</v>
      </c>
      <c r="G90" s="3">
        <v>1</v>
      </c>
      <c r="V90" s="3">
        <v>6</v>
      </c>
      <c r="X90" s="3">
        <f t="shared" si="2"/>
        <v>7</v>
      </c>
      <c r="Y90" s="3">
        <f t="shared" si="3"/>
        <v>7</v>
      </c>
    </row>
    <row r="91" spans="1:25" ht="12.75">
      <c r="A91" s="3" t="s">
        <v>31</v>
      </c>
      <c r="X91" s="3">
        <f t="shared" si="2"/>
        <v>0</v>
      </c>
      <c r="Y91" s="3">
        <f t="shared" si="3"/>
        <v>0</v>
      </c>
    </row>
    <row r="92" spans="1:25" ht="12.75">
      <c r="A92" s="3" t="s">
        <v>31</v>
      </c>
      <c r="X92" s="3">
        <f t="shared" si="2"/>
        <v>0</v>
      </c>
      <c r="Y92" s="3">
        <f t="shared" si="3"/>
        <v>0</v>
      </c>
    </row>
    <row r="93" spans="1:25" ht="12.75">
      <c r="A93" s="3" t="s">
        <v>31</v>
      </c>
      <c r="X93" s="3">
        <f t="shared" si="2"/>
        <v>0</v>
      </c>
      <c r="Y93" s="3">
        <f t="shared" si="3"/>
        <v>0</v>
      </c>
    </row>
    <row r="94" spans="1:25" ht="12.75">
      <c r="A94" s="3" t="s">
        <v>31</v>
      </c>
      <c r="G94" s="3">
        <v>1</v>
      </c>
      <c r="K94" s="3">
        <v>2</v>
      </c>
      <c r="X94" s="3">
        <f t="shared" si="2"/>
        <v>3</v>
      </c>
      <c r="Y94" s="3">
        <f t="shared" si="3"/>
        <v>3</v>
      </c>
    </row>
    <row r="95" spans="1:25" ht="12.75">
      <c r="A95" s="3" t="s">
        <v>4</v>
      </c>
      <c r="B95" s="3">
        <v>2</v>
      </c>
      <c r="C95" s="3">
        <v>1</v>
      </c>
      <c r="E95" s="3">
        <v>1</v>
      </c>
      <c r="G95" s="3">
        <v>2</v>
      </c>
      <c r="M95" s="3">
        <v>1</v>
      </c>
      <c r="Q95" s="3">
        <v>5</v>
      </c>
      <c r="X95" s="3">
        <f t="shared" si="2"/>
        <v>12</v>
      </c>
      <c r="Y95" s="3">
        <f t="shared" si="3"/>
        <v>12</v>
      </c>
    </row>
    <row r="96" spans="1:25" ht="12.75">
      <c r="A96" s="3" t="s">
        <v>31</v>
      </c>
      <c r="B96" s="3">
        <v>3</v>
      </c>
      <c r="C96" s="3">
        <v>1</v>
      </c>
      <c r="D96" s="3">
        <v>1</v>
      </c>
      <c r="E96" s="3">
        <v>1</v>
      </c>
      <c r="G96" s="3">
        <v>1</v>
      </c>
      <c r="K96" s="3">
        <v>1</v>
      </c>
      <c r="X96" s="3">
        <f t="shared" si="2"/>
        <v>8</v>
      </c>
      <c r="Y96" s="3">
        <f t="shared" si="3"/>
        <v>8</v>
      </c>
    </row>
    <row r="97" spans="1:25" ht="12.75">
      <c r="A97" s="3" t="s">
        <v>2</v>
      </c>
      <c r="B97" s="3">
        <v>3</v>
      </c>
      <c r="C97" s="3">
        <v>1</v>
      </c>
      <c r="D97" s="3">
        <v>1</v>
      </c>
      <c r="E97" s="3">
        <v>1</v>
      </c>
      <c r="G97" s="3">
        <v>1</v>
      </c>
      <c r="K97" s="3">
        <v>1</v>
      </c>
      <c r="X97" s="3">
        <f t="shared" si="2"/>
        <v>8</v>
      </c>
      <c r="Y97" s="3">
        <f t="shared" si="3"/>
        <v>8</v>
      </c>
    </row>
    <row r="98" spans="1:25" ht="12.75">
      <c r="A98" s="3" t="s">
        <v>2</v>
      </c>
      <c r="B98" s="3">
        <v>3</v>
      </c>
      <c r="C98" s="3">
        <v>1</v>
      </c>
      <c r="D98" s="3">
        <v>1</v>
      </c>
      <c r="E98" s="3">
        <v>1</v>
      </c>
      <c r="G98" s="3">
        <v>1</v>
      </c>
      <c r="K98" s="3">
        <v>1</v>
      </c>
      <c r="X98" s="3">
        <f t="shared" si="2"/>
        <v>8</v>
      </c>
      <c r="Y98" s="3">
        <f t="shared" si="3"/>
        <v>8</v>
      </c>
    </row>
    <row r="99" spans="1:25" ht="12.75">
      <c r="A99" s="3" t="s">
        <v>2</v>
      </c>
      <c r="B99" s="3">
        <v>3</v>
      </c>
      <c r="C99" s="3">
        <v>1</v>
      </c>
      <c r="D99" s="3">
        <v>1</v>
      </c>
      <c r="E99" s="3">
        <v>1</v>
      </c>
      <c r="G99" s="3">
        <v>1</v>
      </c>
      <c r="K99" s="3">
        <v>1</v>
      </c>
      <c r="X99" s="3">
        <f t="shared" si="2"/>
        <v>8</v>
      </c>
      <c r="Y99" s="3">
        <f t="shared" si="3"/>
        <v>8</v>
      </c>
    </row>
    <row r="100" spans="1:25" ht="12.75">
      <c r="A100" s="3" t="s">
        <v>31</v>
      </c>
      <c r="B100" s="3">
        <v>3</v>
      </c>
      <c r="C100" s="3">
        <v>1</v>
      </c>
      <c r="D100" s="3">
        <v>1</v>
      </c>
      <c r="E100" s="3">
        <v>1</v>
      </c>
      <c r="G100" s="3">
        <v>1</v>
      </c>
      <c r="K100" s="3">
        <v>1</v>
      </c>
      <c r="X100" s="3">
        <f t="shared" si="2"/>
        <v>8</v>
      </c>
      <c r="Y100" s="3">
        <f t="shared" si="3"/>
        <v>8</v>
      </c>
    </row>
    <row r="101" spans="1:25" ht="12.75">
      <c r="A101" s="3" t="s">
        <v>31</v>
      </c>
      <c r="M101" s="3">
        <v>1</v>
      </c>
      <c r="Q101" s="3">
        <v>3</v>
      </c>
      <c r="X101" s="3">
        <f t="shared" si="2"/>
        <v>4</v>
      </c>
      <c r="Y101" s="3">
        <f t="shared" si="3"/>
        <v>4</v>
      </c>
    </row>
    <row r="102" spans="1:25" ht="12.75">
      <c r="A102" s="3" t="s">
        <v>31</v>
      </c>
      <c r="C102" s="3">
        <v>2</v>
      </c>
      <c r="Q102" s="3">
        <v>1</v>
      </c>
      <c r="X102" s="3">
        <f t="shared" si="2"/>
        <v>3</v>
      </c>
      <c r="Y102" s="3">
        <f t="shared" si="3"/>
        <v>3</v>
      </c>
    </row>
    <row r="103" spans="1:25" ht="12.75">
      <c r="A103" s="3" t="s">
        <v>31</v>
      </c>
      <c r="C103" s="3">
        <v>2</v>
      </c>
      <c r="E103" s="3">
        <v>1</v>
      </c>
      <c r="K103" s="3">
        <v>2</v>
      </c>
      <c r="L103" s="3">
        <v>1</v>
      </c>
      <c r="X103" s="3">
        <f t="shared" si="2"/>
        <v>6</v>
      </c>
      <c r="Y103" s="3">
        <f t="shared" si="3"/>
        <v>6</v>
      </c>
    </row>
    <row r="104" spans="1:25" ht="12.75">
      <c r="A104" s="3" t="s">
        <v>31</v>
      </c>
      <c r="C104" s="3">
        <v>2</v>
      </c>
      <c r="E104" s="3">
        <v>1</v>
      </c>
      <c r="K104" s="3">
        <v>2</v>
      </c>
      <c r="L104" s="3">
        <v>1</v>
      </c>
      <c r="X104" s="3">
        <f t="shared" si="2"/>
        <v>6</v>
      </c>
      <c r="Y104" s="3">
        <f t="shared" si="3"/>
        <v>6</v>
      </c>
    </row>
    <row r="105" spans="1:25" ht="12.75">
      <c r="A105" s="3" t="s">
        <v>4</v>
      </c>
      <c r="B105" s="3">
        <v>1</v>
      </c>
      <c r="C105" s="3">
        <v>1</v>
      </c>
      <c r="H105" s="3">
        <v>1</v>
      </c>
      <c r="I105" s="3">
        <v>1</v>
      </c>
      <c r="X105" s="3">
        <f t="shared" si="2"/>
        <v>4</v>
      </c>
      <c r="Y105" s="3">
        <f t="shared" si="3"/>
        <v>4</v>
      </c>
    </row>
    <row r="106" spans="1:25" ht="12.75">
      <c r="A106" s="3" t="s">
        <v>4</v>
      </c>
      <c r="B106" s="3">
        <v>1</v>
      </c>
      <c r="C106" s="3">
        <v>1</v>
      </c>
      <c r="H106" s="3">
        <v>1</v>
      </c>
      <c r="I106" s="3">
        <v>1</v>
      </c>
      <c r="X106" s="3">
        <f t="shared" si="2"/>
        <v>4</v>
      </c>
      <c r="Y106" s="3">
        <f t="shared" si="3"/>
        <v>4</v>
      </c>
    </row>
    <row r="107" spans="1:25" ht="12.75">
      <c r="A107" s="3" t="s">
        <v>4</v>
      </c>
      <c r="X107" s="3">
        <f t="shared" si="2"/>
        <v>0</v>
      </c>
      <c r="Y107" s="3">
        <f t="shared" si="3"/>
        <v>0</v>
      </c>
    </row>
    <row r="108" spans="1:25" ht="12.75">
      <c r="A108" s="3" t="s">
        <v>4</v>
      </c>
      <c r="X108" s="3">
        <f t="shared" si="2"/>
        <v>0</v>
      </c>
      <c r="Y108" s="3">
        <f t="shared" si="3"/>
        <v>0</v>
      </c>
    </row>
    <row r="109" spans="1:25" ht="12.75">
      <c r="A109" s="3" t="s">
        <v>4</v>
      </c>
      <c r="C109" s="3">
        <v>4</v>
      </c>
      <c r="E109" s="3">
        <v>1</v>
      </c>
      <c r="G109" s="3">
        <v>1</v>
      </c>
      <c r="I109" s="3">
        <v>1</v>
      </c>
      <c r="K109" s="3">
        <v>4</v>
      </c>
      <c r="X109" s="3">
        <f t="shared" si="2"/>
        <v>11</v>
      </c>
      <c r="Y109" s="3">
        <f t="shared" si="3"/>
        <v>11</v>
      </c>
    </row>
    <row r="110" spans="1:25" ht="12.75">
      <c r="A110" s="3" t="s">
        <v>31</v>
      </c>
      <c r="X110" s="3">
        <f t="shared" si="2"/>
        <v>0</v>
      </c>
      <c r="Y110" s="3">
        <f t="shared" si="3"/>
        <v>0</v>
      </c>
    </row>
    <row r="111" spans="1:25" ht="12.75">
      <c r="A111" s="3" t="s">
        <v>32</v>
      </c>
      <c r="X111" s="3">
        <f t="shared" si="2"/>
        <v>0</v>
      </c>
      <c r="Y111" s="3">
        <f t="shared" si="3"/>
        <v>0</v>
      </c>
    </row>
    <row r="112" spans="1:25" ht="12.75">
      <c r="A112" s="3" t="s">
        <v>2</v>
      </c>
      <c r="X112" s="3">
        <f t="shared" si="2"/>
        <v>0</v>
      </c>
      <c r="Y112" s="3">
        <f t="shared" si="3"/>
        <v>0</v>
      </c>
    </row>
    <row r="113" spans="1:25" ht="12.75">
      <c r="A113" s="3" t="s">
        <v>31</v>
      </c>
      <c r="X113" s="3">
        <f t="shared" si="2"/>
        <v>0</v>
      </c>
      <c r="Y113" s="3">
        <f t="shared" si="3"/>
        <v>0</v>
      </c>
    </row>
    <row r="114" spans="1:25" ht="12.75">
      <c r="A114" s="3" t="s">
        <v>31</v>
      </c>
      <c r="B114" s="3">
        <v>1</v>
      </c>
      <c r="E114" s="3">
        <v>2</v>
      </c>
      <c r="G114" s="3">
        <v>7</v>
      </c>
      <c r="K114" s="3">
        <v>1</v>
      </c>
      <c r="L114" s="3">
        <v>2</v>
      </c>
      <c r="M114" s="3">
        <v>1</v>
      </c>
      <c r="X114" s="3">
        <f t="shared" si="2"/>
        <v>14</v>
      </c>
      <c r="Y114" s="3">
        <f t="shared" si="3"/>
        <v>14</v>
      </c>
    </row>
    <row r="115" spans="1:25" ht="12.75">
      <c r="A115" s="3" t="s">
        <v>31</v>
      </c>
      <c r="B115" s="3">
        <v>1</v>
      </c>
      <c r="E115" s="3">
        <v>2</v>
      </c>
      <c r="G115" s="3">
        <v>7</v>
      </c>
      <c r="K115" s="3">
        <v>1</v>
      </c>
      <c r="L115" s="3">
        <v>2</v>
      </c>
      <c r="M115" s="3">
        <v>1</v>
      </c>
      <c r="X115" s="3">
        <f t="shared" si="2"/>
        <v>14</v>
      </c>
      <c r="Y115" s="3">
        <f t="shared" si="3"/>
        <v>14</v>
      </c>
    </row>
    <row r="116" spans="1:25" ht="12.75">
      <c r="A116" s="3" t="s">
        <v>4</v>
      </c>
      <c r="B116" s="3">
        <v>1</v>
      </c>
      <c r="E116" s="3">
        <v>2</v>
      </c>
      <c r="G116" s="3">
        <v>7</v>
      </c>
      <c r="K116" s="3">
        <v>1</v>
      </c>
      <c r="L116" s="3">
        <v>2</v>
      </c>
      <c r="M116" s="3">
        <v>1</v>
      </c>
      <c r="X116" s="3">
        <f t="shared" si="2"/>
        <v>14</v>
      </c>
      <c r="Y116" s="3">
        <f t="shared" si="3"/>
        <v>14</v>
      </c>
    </row>
    <row r="117" spans="1:25" ht="12.75">
      <c r="A117" s="3" t="s">
        <v>31</v>
      </c>
      <c r="C117" s="3">
        <v>1</v>
      </c>
      <c r="G117" s="3">
        <v>1</v>
      </c>
      <c r="X117" s="3">
        <f t="shared" si="2"/>
        <v>2</v>
      </c>
      <c r="Y117" s="3">
        <f t="shared" si="3"/>
        <v>2</v>
      </c>
    </row>
    <row r="118" spans="1:25" ht="12.75">
      <c r="A118" s="3" t="s">
        <v>2</v>
      </c>
      <c r="X118" s="3">
        <f t="shared" si="2"/>
        <v>0</v>
      </c>
      <c r="Y118" s="3">
        <f t="shared" si="3"/>
        <v>0</v>
      </c>
    </row>
    <row r="119" spans="1:25" ht="12.75">
      <c r="A119" s="3" t="s">
        <v>2</v>
      </c>
      <c r="X119" s="3">
        <f t="shared" si="2"/>
        <v>0</v>
      </c>
      <c r="Y119" s="3">
        <f t="shared" si="3"/>
        <v>0</v>
      </c>
    </row>
    <row r="120" spans="1:25" ht="12.75">
      <c r="A120" s="3" t="s">
        <v>31</v>
      </c>
      <c r="G120" s="3">
        <v>1</v>
      </c>
      <c r="Q120" s="3">
        <v>5</v>
      </c>
      <c r="X120" s="3">
        <f t="shared" si="2"/>
        <v>6</v>
      </c>
      <c r="Y120" s="3">
        <f t="shared" si="3"/>
        <v>6</v>
      </c>
    </row>
    <row r="121" spans="1:25" ht="12.75">
      <c r="A121" s="3" t="s">
        <v>31</v>
      </c>
      <c r="X121" s="3">
        <f t="shared" si="2"/>
        <v>0</v>
      </c>
      <c r="Y121" s="3">
        <f t="shared" si="3"/>
        <v>0</v>
      </c>
    </row>
    <row r="122" spans="1:25" ht="12.75">
      <c r="A122" s="3" t="s">
        <v>31</v>
      </c>
      <c r="D122" s="3">
        <v>1</v>
      </c>
      <c r="G122" s="3">
        <v>7</v>
      </c>
      <c r="X122" s="3">
        <f t="shared" si="2"/>
        <v>8</v>
      </c>
      <c r="Y122" s="3">
        <f t="shared" si="3"/>
        <v>8</v>
      </c>
    </row>
    <row r="123" spans="1:25" ht="12.75">
      <c r="A123" s="3" t="s">
        <v>2</v>
      </c>
      <c r="D123" s="3">
        <v>1</v>
      </c>
      <c r="G123" s="3">
        <v>7</v>
      </c>
      <c r="X123" s="3">
        <f t="shared" si="2"/>
        <v>8</v>
      </c>
      <c r="Y123" s="3">
        <f t="shared" si="3"/>
        <v>8</v>
      </c>
    </row>
    <row r="124" spans="1:25" ht="12.75">
      <c r="A124" s="3" t="s">
        <v>2</v>
      </c>
      <c r="D124" s="3">
        <v>1</v>
      </c>
      <c r="G124" s="3">
        <v>3</v>
      </c>
      <c r="X124" s="3">
        <f t="shared" si="2"/>
        <v>4</v>
      </c>
      <c r="Y124" s="3">
        <f t="shared" si="3"/>
        <v>4</v>
      </c>
    </row>
    <row r="125" spans="1:25" ht="12.75">
      <c r="A125" s="3" t="s">
        <v>2</v>
      </c>
      <c r="D125" s="3">
        <v>1</v>
      </c>
      <c r="G125" s="3">
        <v>3</v>
      </c>
      <c r="X125" s="3">
        <f t="shared" si="2"/>
        <v>4</v>
      </c>
      <c r="Y125" s="3">
        <f t="shared" si="3"/>
        <v>4</v>
      </c>
    </row>
    <row r="126" spans="1:25" ht="12.75">
      <c r="A126" s="3" t="s">
        <v>2</v>
      </c>
      <c r="D126" s="3">
        <v>1</v>
      </c>
      <c r="G126" s="3">
        <v>3</v>
      </c>
      <c r="X126" s="3">
        <f t="shared" si="2"/>
        <v>4</v>
      </c>
      <c r="Y126" s="3">
        <f t="shared" si="3"/>
        <v>4</v>
      </c>
    </row>
    <row r="127" spans="1:25" ht="12.75">
      <c r="A127" s="3" t="s">
        <v>2</v>
      </c>
      <c r="D127" s="3">
        <v>1</v>
      </c>
      <c r="G127" s="3">
        <v>3</v>
      </c>
      <c r="X127" s="3">
        <f t="shared" si="2"/>
        <v>4</v>
      </c>
      <c r="Y127" s="3">
        <f t="shared" si="3"/>
        <v>4</v>
      </c>
    </row>
    <row r="128" spans="1:25" ht="12.75">
      <c r="A128" s="3" t="s">
        <v>2</v>
      </c>
      <c r="D128" s="3">
        <v>1</v>
      </c>
      <c r="G128" s="3">
        <v>3</v>
      </c>
      <c r="X128" s="3">
        <f t="shared" si="2"/>
        <v>4</v>
      </c>
      <c r="Y128" s="3">
        <f t="shared" si="3"/>
        <v>4</v>
      </c>
    </row>
    <row r="129" spans="1:25" ht="12.75">
      <c r="A129" s="3" t="s">
        <v>2</v>
      </c>
      <c r="B129" s="3">
        <v>1</v>
      </c>
      <c r="X129" s="3">
        <f t="shared" si="2"/>
        <v>1</v>
      </c>
      <c r="Y129" s="3">
        <f t="shared" si="3"/>
        <v>1</v>
      </c>
    </row>
    <row r="130" spans="1:25" ht="12.75">
      <c r="A130" s="3" t="s">
        <v>2</v>
      </c>
      <c r="B130" s="3">
        <v>1</v>
      </c>
      <c r="X130" s="3">
        <f t="shared" si="2"/>
        <v>1</v>
      </c>
      <c r="Y130" s="3">
        <f t="shared" si="3"/>
        <v>1</v>
      </c>
    </row>
    <row r="131" spans="1:25" ht="12.75">
      <c r="A131" s="3" t="s">
        <v>2</v>
      </c>
      <c r="D131" s="3">
        <v>2</v>
      </c>
      <c r="G131" s="3">
        <v>1</v>
      </c>
      <c r="X131" s="3">
        <f t="shared" si="2"/>
        <v>3</v>
      </c>
      <c r="Y131" s="3">
        <f t="shared" si="3"/>
        <v>3</v>
      </c>
    </row>
    <row r="132" spans="1:25" ht="12.75">
      <c r="A132" s="3" t="s">
        <v>31</v>
      </c>
      <c r="E132" s="3">
        <v>1</v>
      </c>
      <c r="X132" s="3">
        <f aca="true" t="shared" si="4" ref="X132:X145">SUM(B132:W132)</f>
        <v>1</v>
      </c>
      <c r="Y132" s="3">
        <f aca="true" t="shared" si="5" ref="Y132:Y195">X132/1</f>
        <v>1</v>
      </c>
    </row>
    <row r="133" spans="1:25" ht="12.75">
      <c r="A133" s="3" t="s">
        <v>31</v>
      </c>
      <c r="K133" s="3">
        <v>1</v>
      </c>
      <c r="X133" s="3">
        <f t="shared" si="4"/>
        <v>1</v>
      </c>
      <c r="Y133" s="3">
        <f t="shared" si="5"/>
        <v>1</v>
      </c>
    </row>
    <row r="134" spans="1:25" ht="12.75">
      <c r="A134" s="3" t="s">
        <v>31</v>
      </c>
      <c r="K134" s="3">
        <v>1</v>
      </c>
      <c r="X134" s="3">
        <f t="shared" si="4"/>
        <v>1</v>
      </c>
      <c r="Y134" s="3">
        <f t="shared" si="5"/>
        <v>1</v>
      </c>
    </row>
    <row r="135" spans="1:25" ht="12.75">
      <c r="A135" s="3" t="s">
        <v>31</v>
      </c>
      <c r="K135" s="3">
        <v>1</v>
      </c>
      <c r="X135" s="3">
        <f t="shared" si="4"/>
        <v>1</v>
      </c>
      <c r="Y135" s="3">
        <f t="shared" si="5"/>
        <v>1</v>
      </c>
    </row>
    <row r="136" spans="1:31" ht="12.75">
      <c r="A136" s="3" t="s">
        <v>31</v>
      </c>
      <c r="K136" s="3">
        <v>1</v>
      </c>
      <c r="X136" s="3">
        <f t="shared" si="4"/>
        <v>1</v>
      </c>
      <c r="Y136" s="3">
        <f t="shared" si="5"/>
        <v>1</v>
      </c>
      <c r="AD136" s="3" t="s">
        <v>62</v>
      </c>
      <c r="AE136" s="3">
        <f>AVERAGE('SAB data'!F3:F145)</f>
        <v>-21.0027972027972</v>
      </c>
    </row>
    <row r="137" spans="1:31" ht="12.75">
      <c r="A137" s="3" t="s">
        <v>31</v>
      </c>
      <c r="C137" s="3">
        <v>5</v>
      </c>
      <c r="E137" s="3">
        <v>3</v>
      </c>
      <c r="K137" s="3">
        <v>4</v>
      </c>
      <c r="X137" s="3">
        <f t="shared" si="4"/>
        <v>12</v>
      </c>
      <c r="Y137" s="3">
        <f t="shared" si="5"/>
        <v>12</v>
      </c>
      <c r="AD137" s="3" t="s">
        <v>63</v>
      </c>
      <c r="AE137" s="3">
        <v>117</v>
      </c>
    </row>
    <row r="138" spans="1:31" ht="12.75">
      <c r="A138" s="3" t="s">
        <v>31</v>
      </c>
      <c r="C138" s="3">
        <v>5</v>
      </c>
      <c r="E138" s="3">
        <v>3</v>
      </c>
      <c r="K138" s="3">
        <v>4</v>
      </c>
      <c r="X138" s="3">
        <f t="shared" si="4"/>
        <v>12</v>
      </c>
      <c r="Y138" s="3">
        <f t="shared" si="5"/>
        <v>12</v>
      </c>
      <c r="AD138" s="3" t="s">
        <v>64</v>
      </c>
      <c r="AE138" s="3">
        <f>AE137-AE136</f>
        <v>138.0027972027972</v>
      </c>
    </row>
    <row r="139" spans="1:25" ht="12.75">
      <c r="A139" s="3" t="s">
        <v>31</v>
      </c>
      <c r="B139" s="3">
        <v>4</v>
      </c>
      <c r="K139" s="3">
        <v>1</v>
      </c>
      <c r="L139" s="3">
        <v>1</v>
      </c>
      <c r="X139" s="3">
        <f t="shared" si="4"/>
        <v>6</v>
      </c>
      <c r="Y139" s="3">
        <f t="shared" si="5"/>
        <v>6</v>
      </c>
    </row>
    <row r="140" spans="1:25" ht="12.75">
      <c r="A140" s="3" t="s">
        <v>31</v>
      </c>
      <c r="X140" s="3">
        <f t="shared" si="4"/>
        <v>0</v>
      </c>
      <c r="Y140" s="3">
        <f t="shared" si="5"/>
        <v>0</v>
      </c>
    </row>
    <row r="141" spans="1:25" ht="12.75">
      <c r="A141" s="3" t="s">
        <v>32</v>
      </c>
      <c r="X141" s="3">
        <f t="shared" si="4"/>
        <v>0</v>
      </c>
      <c r="Y141" s="3">
        <f t="shared" si="5"/>
        <v>0</v>
      </c>
    </row>
    <row r="142" spans="1:25" ht="12.75">
      <c r="A142" s="3" t="s">
        <v>36</v>
      </c>
      <c r="E142" s="3">
        <v>2</v>
      </c>
      <c r="G142" s="3">
        <v>1</v>
      </c>
      <c r="X142" s="3">
        <f t="shared" si="4"/>
        <v>3</v>
      </c>
      <c r="Y142" s="3">
        <f t="shared" si="5"/>
        <v>3</v>
      </c>
    </row>
    <row r="143" spans="1:25" ht="12.75">
      <c r="A143" s="3" t="s">
        <v>32</v>
      </c>
      <c r="X143" s="3">
        <f t="shared" si="4"/>
        <v>0</v>
      </c>
      <c r="Y143" s="3">
        <f t="shared" si="5"/>
        <v>0</v>
      </c>
    </row>
    <row r="144" spans="1:25" ht="12.75">
      <c r="A144" s="3" t="s">
        <v>32</v>
      </c>
      <c r="X144" s="3">
        <f t="shared" si="4"/>
        <v>0</v>
      </c>
      <c r="Y144" s="3">
        <f t="shared" si="5"/>
        <v>0</v>
      </c>
    </row>
    <row r="145" spans="1:25" ht="12.75">
      <c r="A145" s="3" t="s">
        <v>31</v>
      </c>
      <c r="X145" s="3">
        <f t="shared" si="4"/>
        <v>0</v>
      </c>
      <c r="Y145" s="3">
        <f t="shared" si="5"/>
        <v>0</v>
      </c>
    </row>
    <row r="146" spans="1:25" s="1" customFormat="1" ht="12.75">
      <c r="A146" s="1" t="s">
        <v>69</v>
      </c>
      <c r="X146" s="3">
        <f aca="true" t="shared" si="6" ref="X146:X178">SUM(B146:W146)</f>
        <v>0</v>
      </c>
      <c r="Y146" s="3">
        <f t="shared" si="5"/>
        <v>0</v>
      </c>
    </row>
    <row r="147" spans="1:25" s="1" customFormat="1" ht="12.75">
      <c r="A147" s="1" t="s">
        <v>31</v>
      </c>
      <c r="X147" s="3">
        <f t="shared" si="6"/>
        <v>0</v>
      </c>
      <c r="Y147" s="3">
        <f t="shared" si="5"/>
        <v>0</v>
      </c>
    </row>
    <row r="148" spans="1:25" s="1" customFormat="1" ht="12.75">
      <c r="A148" s="1" t="s">
        <v>31</v>
      </c>
      <c r="X148" s="3">
        <f t="shared" si="6"/>
        <v>0</v>
      </c>
      <c r="Y148" s="3">
        <f t="shared" si="5"/>
        <v>0</v>
      </c>
    </row>
    <row r="149" spans="1:25" s="1" customFormat="1" ht="12.75">
      <c r="A149" s="1" t="s">
        <v>2</v>
      </c>
      <c r="X149" s="3">
        <f t="shared" si="6"/>
        <v>0</v>
      </c>
      <c r="Y149" s="3">
        <f t="shared" si="5"/>
        <v>0</v>
      </c>
    </row>
    <row r="150" spans="1:25" s="1" customFormat="1" ht="12.75">
      <c r="A150" s="1" t="s">
        <v>31</v>
      </c>
      <c r="X150" s="3">
        <f t="shared" si="6"/>
        <v>0</v>
      </c>
      <c r="Y150" s="3">
        <f t="shared" si="5"/>
        <v>0</v>
      </c>
    </row>
    <row r="151" spans="1:25" s="1" customFormat="1" ht="12.75">
      <c r="A151" s="1" t="s">
        <v>2</v>
      </c>
      <c r="X151" s="3">
        <f t="shared" si="6"/>
        <v>0</v>
      </c>
      <c r="Y151" s="3">
        <f t="shared" si="5"/>
        <v>0</v>
      </c>
    </row>
    <row r="152" spans="1:25" s="1" customFormat="1" ht="12.75">
      <c r="A152" s="1" t="s">
        <v>2</v>
      </c>
      <c r="X152" s="3">
        <f t="shared" si="6"/>
        <v>0</v>
      </c>
      <c r="Y152" s="3">
        <f t="shared" si="5"/>
        <v>0</v>
      </c>
    </row>
    <row r="153" spans="1:25" s="1" customFormat="1" ht="12.75">
      <c r="A153" s="1" t="s">
        <v>2</v>
      </c>
      <c r="X153" s="3">
        <f t="shared" si="6"/>
        <v>0</v>
      </c>
      <c r="Y153" s="3">
        <f t="shared" si="5"/>
        <v>0</v>
      </c>
    </row>
    <row r="154" spans="1:25" s="1" customFormat="1" ht="12.75">
      <c r="A154" s="1" t="s">
        <v>2</v>
      </c>
      <c r="X154" s="3">
        <f t="shared" si="6"/>
        <v>0</v>
      </c>
      <c r="Y154" s="3">
        <f t="shared" si="5"/>
        <v>0</v>
      </c>
    </row>
    <row r="155" spans="1:25" s="1" customFormat="1" ht="12.75">
      <c r="A155" s="1" t="s">
        <v>2</v>
      </c>
      <c r="X155" s="3">
        <f t="shared" si="6"/>
        <v>0</v>
      </c>
      <c r="Y155" s="3">
        <f t="shared" si="5"/>
        <v>0</v>
      </c>
    </row>
    <row r="156" spans="1:25" s="1" customFormat="1" ht="12.75">
      <c r="A156" s="1" t="s">
        <v>2</v>
      </c>
      <c r="X156" s="3">
        <f t="shared" si="6"/>
        <v>0</v>
      </c>
      <c r="Y156" s="3">
        <f t="shared" si="5"/>
        <v>0</v>
      </c>
    </row>
    <row r="157" spans="1:25" s="1" customFormat="1" ht="12.75">
      <c r="A157" s="1" t="s">
        <v>2</v>
      </c>
      <c r="X157" s="3">
        <f t="shared" si="6"/>
        <v>0</v>
      </c>
      <c r="Y157" s="3">
        <f t="shared" si="5"/>
        <v>0</v>
      </c>
    </row>
    <row r="158" spans="1:25" s="1" customFormat="1" ht="12.75">
      <c r="A158" s="1" t="s">
        <v>2</v>
      </c>
      <c r="X158" s="3">
        <f t="shared" si="6"/>
        <v>0</v>
      </c>
      <c r="Y158" s="3">
        <f t="shared" si="5"/>
        <v>0</v>
      </c>
    </row>
    <row r="159" spans="1:25" s="1" customFormat="1" ht="12.75">
      <c r="A159" s="1" t="s">
        <v>31</v>
      </c>
      <c r="X159" s="3">
        <f t="shared" si="6"/>
        <v>0</v>
      </c>
      <c r="Y159" s="3">
        <f t="shared" si="5"/>
        <v>0</v>
      </c>
    </row>
    <row r="160" spans="1:25" s="1" customFormat="1" ht="12.75">
      <c r="A160" s="1" t="s">
        <v>69</v>
      </c>
      <c r="X160" s="3">
        <f t="shared" si="6"/>
        <v>0</v>
      </c>
      <c r="Y160" s="3">
        <f t="shared" si="5"/>
        <v>0</v>
      </c>
    </row>
    <row r="161" spans="1:25" s="1" customFormat="1" ht="12.75">
      <c r="A161" s="1" t="s">
        <v>2</v>
      </c>
      <c r="X161" s="3">
        <f t="shared" si="6"/>
        <v>0</v>
      </c>
      <c r="Y161" s="3">
        <f t="shared" si="5"/>
        <v>0</v>
      </c>
    </row>
    <row r="162" spans="1:25" s="1" customFormat="1" ht="12.75">
      <c r="A162" s="1" t="s">
        <v>2</v>
      </c>
      <c r="X162" s="3">
        <f t="shared" si="6"/>
        <v>0</v>
      </c>
      <c r="Y162" s="3">
        <f t="shared" si="5"/>
        <v>0</v>
      </c>
    </row>
    <row r="163" spans="1:25" ht="12.75">
      <c r="A163" s="3" t="s">
        <v>31</v>
      </c>
      <c r="C163" s="3">
        <v>1</v>
      </c>
      <c r="Q163" s="3">
        <v>1</v>
      </c>
      <c r="X163" s="3">
        <f t="shared" si="6"/>
        <v>2</v>
      </c>
      <c r="Y163" s="3">
        <f t="shared" si="5"/>
        <v>2</v>
      </c>
    </row>
    <row r="164" spans="1:25" ht="12.75">
      <c r="A164" s="3" t="s">
        <v>69</v>
      </c>
      <c r="Q164" s="3">
        <v>1</v>
      </c>
      <c r="X164" s="3">
        <f t="shared" si="6"/>
        <v>1</v>
      </c>
      <c r="Y164" s="3">
        <f t="shared" si="5"/>
        <v>1</v>
      </c>
    </row>
    <row r="165" spans="1:25" s="1" customFormat="1" ht="12.75">
      <c r="A165" s="1" t="s">
        <v>69</v>
      </c>
      <c r="X165" s="3">
        <f t="shared" si="6"/>
        <v>0</v>
      </c>
      <c r="Y165" s="3">
        <f t="shared" si="5"/>
        <v>0</v>
      </c>
    </row>
    <row r="166" spans="1:25" s="1" customFormat="1" ht="12.75">
      <c r="A166" s="1" t="s">
        <v>2</v>
      </c>
      <c r="X166" s="3">
        <f t="shared" si="6"/>
        <v>0</v>
      </c>
      <c r="Y166" s="3">
        <f t="shared" si="5"/>
        <v>0</v>
      </c>
    </row>
    <row r="167" spans="1:25" s="1" customFormat="1" ht="12.75">
      <c r="A167" s="1" t="s">
        <v>69</v>
      </c>
      <c r="X167" s="3">
        <f t="shared" si="6"/>
        <v>0</v>
      </c>
      <c r="Y167" s="3">
        <f t="shared" si="5"/>
        <v>0</v>
      </c>
    </row>
    <row r="168" spans="1:25" s="1" customFormat="1" ht="12.75">
      <c r="A168" s="1" t="s">
        <v>2</v>
      </c>
      <c r="X168" s="3">
        <f t="shared" si="6"/>
        <v>0</v>
      </c>
      <c r="Y168" s="3">
        <f t="shared" si="5"/>
        <v>0</v>
      </c>
    </row>
    <row r="169" spans="1:25" s="1" customFormat="1" ht="12.75">
      <c r="A169" s="1" t="s">
        <v>2</v>
      </c>
      <c r="X169" s="3">
        <f t="shared" si="6"/>
        <v>0</v>
      </c>
      <c r="Y169" s="3">
        <f t="shared" si="5"/>
        <v>0</v>
      </c>
    </row>
    <row r="170" spans="1:25" s="1" customFormat="1" ht="12.75">
      <c r="A170" s="1" t="s">
        <v>2</v>
      </c>
      <c r="X170" s="3">
        <f t="shared" si="6"/>
        <v>0</v>
      </c>
      <c r="Y170" s="3">
        <f t="shared" si="5"/>
        <v>0</v>
      </c>
    </row>
    <row r="171" spans="1:25" s="1" customFormat="1" ht="12.75">
      <c r="A171" s="1" t="s">
        <v>14</v>
      </c>
      <c r="X171" s="3">
        <f t="shared" si="6"/>
        <v>0</v>
      </c>
      <c r="Y171" s="3">
        <f t="shared" si="5"/>
        <v>0</v>
      </c>
    </row>
    <row r="172" spans="1:25" s="1" customFormat="1" ht="12.75">
      <c r="A172" s="1" t="s">
        <v>14</v>
      </c>
      <c r="X172" s="3">
        <f t="shared" si="6"/>
        <v>0</v>
      </c>
      <c r="Y172" s="3">
        <f t="shared" si="5"/>
        <v>0</v>
      </c>
    </row>
    <row r="173" spans="1:25" s="1" customFormat="1" ht="12.75">
      <c r="A173" s="1" t="s">
        <v>2</v>
      </c>
      <c r="X173" s="3">
        <f t="shared" si="6"/>
        <v>0</v>
      </c>
      <c r="Y173" s="3">
        <f t="shared" si="5"/>
        <v>0</v>
      </c>
    </row>
    <row r="174" spans="1:25" s="1" customFormat="1" ht="12.75">
      <c r="A174" s="1" t="s">
        <v>2</v>
      </c>
      <c r="X174" s="3">
        <f t="shared" si="6"/>
        <v>0</v>
      </c>
      <c r="Y174" s="3">
        <f t="shared" si="5"/>
        <v>0</v>
      </c>
    </row>
    <row r="175" spans="1:25" s="1" customFormat="1" ht="12.75">
      <c r="A175" s="1" t="s">
        <v>4</v>
      </c>
      <c r="X175" s="3">
        <f t="shared" si="6"/>
        <v>0</v>
      </c>
      <c r="Y175" s="3">
        <f t="shared" si="5"/>
        <v>0</v>
      </c>
    </row>
    <row r="176" spans="1:25" s="1" customFormat="1" ht="12.75">
      <c r="A176" s="1" t="s">
        <v>4</v>
      </c>
      <c r="X176" s="3">
        <f t="shared" si="6"/>
        <v>0</v>
      </c>
      <c r="Y176" s="3">
        <f t="shared" si="5"/>
        <v>0</v>
      </c>
    </row>
    <row r="177" spans="1:25" s="1" customFormat="1" ht="12.75">
      <c r="A177" s="1" t="s">
        <v>4</v>
      </c>
      <c r="X177" s="3">
        <f t="shared" si="6"/>
        <v>0</v>
      </c>
      <c r="Y177" s="3">
        <f t="shared" si="5"/>
        <v>0</v>
      </c>
    </row>
    <row r="178" spans="1:25" s="1" customFormat="1" ht="12.75">
      <c r="A178" s="1" t="s">
        <v>4</v>
      </c>
      <c r="X178" s="3">
        <f t="shared" si="6"/>
        <v>0</v>
      </c>
      <c r="Y178" s="3">
        <f t="shared" si="5"/>
        <v>0</v>
      </c>
    </row>
    <row r="179" spans="1:25" ht="12.75">
      <c r="A179" s="3" t="s">
        <v>2</v>
      </c>
      <c r="X179" s="3">
        <f aca="true" t="shared" si="7" ref="X179:X196">SUM(B179:W179)</f>
        <v>0</v>
      </c>
      <c r="Y179" s="3">
        <f t="shared" si="5"/>
        <v>0</v>
      </c>
    </row>
    <row r="180" spans="1:25" ht="12.75">
      <c r="A180" s="3" t="s">
        <v>2</v>
      </c>
      <c r="X180" s="3">
        <f t="shared" si="7"/>
        <v>0</v>
      </c>
      <c r="Y180" s="3">
        <f t="shared" si="5"/>
        <v>0</v>
      </c>
    </row>
    <row r="181" spans="1:25" ht="12.75">
      <c r="A181" s="3" t="s">
        <v>2</v>
      </c>
      <c r="X181" s="3">
        <f t="shared" si="7"/>
        <v>0</v>
      </c>
      <c r="Y181" s="3">
        <f t="shared" si="5"/>
        <v>0</v>
      </c>
    </row>
    <row r="182" spans="1:25" ht="12.75">
      <c r="A182" s="3" t="s">
        <v>2</v>
      </c>
      <c r="C182" s="3">
        <v>1</v>
      </c>
      <c r="G182" s="3">
        <v>2</v>
      </c>
      <c r="Q182" s="3">
        <v>1</v>
      </c>
      <c r="X182" s="3">
        <f t="shared" si="7"/>
        <v>4</v>
      </c>
      <c r="Y182" s="3">
        <f t="shared" si="5"/>
        <v>4</v>
      </c>
    </row>
    <row r="183" spans="1:25" ht="12.75">
      <c r="A183" s="3" t="s">
        <v>2</v>
      </c>
      <c r="K183" s="3">
        <v>1</v>
      </c>
      <c r="X183" s="3">
        <f t="shared" si="7"/>
        <v>1</v>
      </c>
      <c r="Y183" s="3">
        <f t="shared" si="5"/>
        <v>1</v>
      </c>
    </row>
    <row r="184" spans="1:25" ht="12.75">
      <c r="A184" s="3" t="s">
        <v>2</v>
      </c>
      <c r="K184" s="3">
        <v>1</v>
      </c>
      <c r="X184" s="3">
        <f t="shared" si="7"/>
        <v>1</v>
      </c>
      <c r="Y184" s="3">
        <f t="shared" si="5"/>
        <v>1</v>
      </c>
    </row>
    <row r="185" spans="1:25" ht="12.75">
      <c r="A185" s="3" t="s">
        <v>3</v>
      </c>
      <c r="X185" s="3">
        <f t="shared" si="7"/>
        <v>0</v>
      </c>
      <c r="Y185" s="3">
        <f t="shared" si="5"/>
        <v>0</v>
      </c>
    </row>
    <row r="186" spans="1:25" ht="12.75">
      <c r="A186" s="3" t="s">
        <v>3</v>
      </c>
      <c r="X186" s="3">
        <f t="shared" si="7"/>
        <v>0</v>
      </c>
      <c r="Y186" s="3">
        <f t="shared" si="5"/>
        <v>0</v>
      </c>
    </row>
    <row r="187" spans="1:25" ht="12.75">
      <c r="A187" s="3" t="s">
        <v>2</v>
      </c>
      <c r="X187" s="3">
        <f t="shared" si="7"/>
        <v>0</v>
      </c>
      <c r="Y187" s="3">
        <f t="shared" si="5"/>
        <v>0</v>
      </c>
    </row>
    <row r="188" spans="1:25" ht="12.75">
      <c r="A188" s="3" t="s">
        <v>2</v>
      </c>
      <c r="X188" s="3">
        <f t="shared" si="7"/>
        <v>0</v>
      </c>
      <c r="Y188" s="3">
        <f t="shared" si="5"/>
        <v>0</v>
      </c>
    </row>
    <row r="189" spans="1:25" ht="12.75">
      <c r="A189" s="3" t="s">
        <v>2</v>
      </c>
      <c r="C189" s="3">
        <v>1</v>
      </c>
      <c r="X189" s="3">
        <f t="shared" si="7"/>
        <v>1</v>
      </c>
      <c r="Y189" s="3">
        <f t="shared" si="5"/>
        <v>1</v>
      </c>
    </row>
    <row r="190" spans="1:25" ht="12.75">
      <c r="A190" s="3" t="s">
        <v>2</v>
      </c>
      <c r="C190" s="3">
        <v>1</v>
      </c>
      <c r="X190" s="3">
        <f t="shared" si="7"/>
        <v>1</v>
      </c>
      <c r="Y190" s="3">
        <f t="shared" si="5"/>
        <v>1</v>
      </c>
    </row>
    <row r="191" spans="1:25" ht="12.75">
      <c r="A191" s="3" t="s">
        <v>2</v>
      </c>
      <c r="C191" s="3">
        <v>1</v>
      </c>
      <c r="X191" s="3">
        <f t="shared" si="7"/>
        <v>1</v>
      </c>
      <c r="Y191" s="3">
        <f t="shared" si="5"/>
        <v>1</v>
      </c>
    </row>
    <row r="192" spans="1:25" ht="12.75">
      <c r="A192" s="3" t="s">
        <v>2</v>
      </c>
      <c r="C192" s="3">
        <v>1</v>
      </c>
      <c r="X192" s="3">
        <f t="shared" si="7"/>
        <v>1</v>
      </c>
      <c r="Y192" s="3">
        <f t="shared" si="5"/>
        <v>1</v>
      </c>
    </row>
    <row r="193" spans="1:25" ht="12.75">
      <c r="A193" s="3" t="s">
        <v>2</v>
      </c>
      <c r="C193" s="3">
        <v>1</v>
      </c>
      <c r="X193" s="3">
        <f t="shared" si="7"/>
        <v>1</v>
      </c>
      <c r="Y193" s="3">
        <f t="shared" si="5"/>
        <v>1</v>
      </c>
    </row>
    <row r="194" spans="1:25" ht="12.75">
      <c r="A194" s="3" t="s">
        <v>2</v>
      </c>
      <c r="C194" s="3">
        <v>1</v>
      </c>
      <c r="X194" s="3">
        <f t="shared" si="7"/>
        <v>1</v>
      </c>
      <c r="Y194" s="3">
        <f t="shared" si="5"/>
        <v>1</v>
      </c>
    </row>
    <row r="195" spans="1:25" ht="12.75">
      <c r="A195" s="3" t="s">
        <v>14</v>
      </c>
      <c r="C195" s="3">
        <v>1</v>
      </c>
      <c r="G195" s="3">
        <v>1</v>
      </c>
      <c r="X195" s="3">
        <f t="shared" si="7"/>
        <v>2</v>
      </c>
      <c r="Y195" s="3">
        <f t="shared" si="5"/>
        <v>2</v>
      </c>
    </row>
    <row r="196" spans="1:25" ht="12.75">
      <c r="A196" s="3" t="s">
        <v>2</v>
      </c>
      <c r="C196" s="3">
        <v>1</v>
      </c>
      <c r="G196" s="3">
        <v>1</v>
      </c>
      <c r="X196" s="3">
        <f t="shared" si="7"/>
        <v>2</v>
      </c>
      <c r="Y196" s="3">
        <f aca="true" t="shared" si="8" ref="Y196:Y211">X196/1</f>
        <v>2</v>
      </c>
    </row>
    <row r="197" spans="1:25" ht="12.75">
      <c r="A197" s="1" t="s">
        <v>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">
        <f aca="true" t="shared" si="9" ref="X197:X211">SUM(B197:W197)</f>
        <v>0</v>
      </c>
      <c r="Y197" s="3">
        <f t="shared" si="8"/>
        <v>0</v>
      </c>
    </row>
    <row r="198" spans="1:25" ht="12.75">
      <c r="A198" s="1" t="s">
        <v>2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">
        <f t="shared" si="9"/>
        <v>0</v>
      </c>
      <c r="Y198" s="3">
        <f t="shared" si="8"/>
        <v>0</v>
      </c>
    </row>
    <row r="199" spans="1:25" ht="12.75">
      <c r="A199" s="1" t="s">
        <v>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">
        <f t="shared" si="9"/>
        <v>0</v>
      </c>
      <c r="Y199" s="3">
        <f t="shared" si="8"/>
        <v>0</v>
      </c>
    </row>
    <row r="200" spans="1:25" ht="12.75">
      <c r="A200" s="1" t="s">
        <v>2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">
        <f t="shared" si="9"/>
        <v>0</v>
      </c>
      <c r="Y200" s="3">
        <f t="shared" si="8"/>
        <v>0</v>
      </c>
    </row>
    <row r="201" spans="1:25" ht="12.75">
      <c r="A201" s="1" t="s">
        <v>2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">
        <f t="shared" si="9"/>
        <v>0</v>
      </c>
      <c r="Y201" s="3">
        <f t="shared" si="8"/>
        <v>0</v>
      </c>
    </row>
    <row r="202" spans="1:25" ht="12.75">
      <c r="A202" s="1" t="s">
        <v>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">
        <f t="shared" si="9"/>
        <v>0</v>
      </c>
      <c r="Y202" s="3">
        <f t="shared" si="8"/>
        <v>0</v>
      </c>
    </row>
    <row r="203" spans="1:25" ht="12.75">
      <c r="A203" s="1" t="s">
        <v>2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">
        <f t="shared" si="9"/>
        <v>0</v>
      </c>
      <c r="Y203" s="3">
        <f t="shared" si="8"/>
        <v>0</v>
      </c>
    </row>
    <row r="204" spans="1:25" ht="12.75">
      <c r="A204" s="1" t="s">
        <v>31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">
        <f t="shared" si="9"/>
        <v>0</v>
      </c>
      <c r="Y204" s="3">
        <f t="shared" si="8"/>
        <v>0</v>
      </c>
    </row>
    <row r="205" spans="1:25" ht="12.75">
      <c r="A205" s="1" t="s">
        <v>2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">
        <f t="shared" si="9"/>
        <v>0</v>
      </c>
      <c r="Y205" s="3">
        <f t="shared" si="8"/>
        <v>0</v>
      </c>
    </row>
    <row r="206" spans="1:25" ht="12.75">
      <c r="A206" s="1" t="s">
        <v>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">
        <f t="shared" si="9"/>
        <v>0</v>
      </c>
      <c r="Y206" s="3">
        <f t="shared" si="8"/>
        <v>0</v>
      </c>
    </row>
    <row r="207" spans="1:25" ht="12.75">
      <c r="A207" s="1" t="s">
        <v>31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">
        <f t="shared" si="9"/>
        <v>0</v>
      </c>
      <c r="Y207" s="3">
        <f t="shared" si="8"/>
        <v>0</v>
      </c>
    </row>
    <row r="208" spans="1:25" ht="12.75">
      <c r="A208" s="1" t="s">
        <v>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">
        <f t="shared" si="9"/>
        <v>0</v>
      </c>
      <c r="Y208" s="3">
        <f t="shared" si="8"/>
        <v>0</v>
      </c>
    </row>
    <row r="209" spans="1:25" ht="12.75">
      <c r="A209" s="1" t="s">
        <v>2</v>
      </c>
      <c r="B209" s="1"/>
      <c r="C209" s="1"/>
      <c r="D209" s="1"/>
      <c r="E209" s="1">
        <v>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">
        <f t="shared" si="9"/>
        <v>1</v>
      </c>
      <c r="Y209" s="3">
        <f t="shared" si="8"/>
        <v>1</v>
      </c>
    </row>
    <row r="210" spans="1:25" ht="12.75">
      <c r="A210" s="1" t="s">
        <v>2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">
        <f t="shared" si="9"/>
        <v>0</v>
      </c>
      <c r="Y210" s="3">
        <f t="shared" si="8"/>
        <v>0</v>
      </c>
    </row>
    <row r="211" spans="1:25" ht="12.75">
      <c r="A211" s="1" t="s">
        <v>2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">
        <f t="shared" si="9"/>
        <v>0</v>
      </c>
      <c r="Y211" s="3">
        <f t="shared" si="8"/>
        <v>0</v>
      </c>
    </row>
    <row r="212" spans="2:25" ht="12.75">
      <c r="B212" s="3">
        <f>SUM(B3:B211)</f>
        <v>103</v>
      </c>
      <c r="C212" s="3">
        <f aca="true" t="shared" si="10" ref="C212:X212">SUM(C3:C211)</f>
        <v>60</v>
      </c>
      <c r="D212" s="3">
        <f t="shared" si="10"/>
        <v>49</v>
      </c>
      <c r="E212" s="3">
        <f t="shared" si="10"/>
        <v>43</v>
      </c>
      <c r="F212" s="3">
        <f t="shared" si="10"/>
        <v>0</v>
      </c>
      <c r="G212" s="3">
        <f t="shared" si="10"/>
        <v>158</v>
      </c>
      <c r="H212" s="3">
        <f t="shared" si="10"/>
        <v>7</v>
      </c>
      <c r="I212" s="3">
        <f t="shared" si="10"/>
        <v>4</v>
      </c>
      <c r="J212" s="3">
        <f t="shared" si="10"/>
        <v>0</v>
      </c>
      <c r="K212" s="3">
        <f t="shared" si="10"/>
        <v>66</v>
      </c>
      <c r="L212" s="3">
        <f t="shared" si="10"/>
        <v>10</v>
      </c>
      <c r="M212" s="3">
        <f t="shared" si="10"/>
        <v>20</v>
      </c>
      <c r="N212" s="3">
        <f t="shared" si="10"/>
        <v>10</v>
      </c>
      <c r="O212" s="3">
        <f t="shared" si="10"/>
        <v>1</v>
      </c>
      <c r="P212" s="3">
        <f t="shared" si="10"/>
        <v>0</v>
      </c>
      <c r="Q212" s="3">
        <f t="shared" si="10"/>
        <v>38</v>
      </c>
      <c r="R212" s="3">
        <f t="shared" si="10"/>
        <v>0</v>
      </c>
      <c r="S212" s="3">
        <f t="shared" si="10"/>
        <v>0</v>
      </c>
      <c r="T212" s="3">
        <f t="shared" si="10"/>
        <v>0</v>
      </c>
      <c r="U212" s="3">
        <f t="shared" si="10"/>
        <v>2</v>
      </c>
      <c r="V212" s="3">
        <f t="shared" si="10"/>
        <v>19</v>
      </c>
      <c r="W212" s="3">
        <f t="shared" si="10"/>
        <v>0</v>
      </c>
      <c r="X212" s="3">
        <f t="shared" si="10"/>
        <v>590</v>
      </c>
      <c r="Y212" s="3">
        <f>AVERAGE(Y3:Y211)</f>
        <v>2.8229665071770333</v>
      </c>
    </row>
    <row r="213" spans="24:25" ht="12.75">
      <c r="X213" s="3" t="s">
        <v>68</v>
      </c>
      <c r="Y213" s="3">
        <f>STDEVA(Y3:Y211)</f>
        <v>4.157043235909267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6"/>
  <sheetViews>
    <sheetView workbookViewId="0" topLeftCell="A1">
      <pane ySplit="2" topLeftCell="BM48" activePane="bottomLeft" state="frozen"/>
      <selection pane="topLeft" activeCell="A1" sqref="A1"/>
      <selection pane="bottomLeft" activeCell="AC61" sqref="AC61"/>
    </sheetView>
  </sheetViews>
  <sheetFormatPr defaultColWidth="9.140625" defaultRowHeight="12.75"/>
  <cols>
    <col min="1" max="1" width="14.421875" style="3" customWidth="1"/>
    <col min="2" max="2" width="4.28125" style="3" customWidth="1"/>
    <col min="3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2.57421875" style="3" customWidth="1"/>
    <col min="28" max="28" width="9.140625" style="3" customWidth="1"/>
    <col min="29" max="29" width="12.140625" style="3" customWidth="1"/>
    <col min="30" max="16384" width="9.140625" style="3" customWidth="1"/>
  </cols>
  <sheetData>
    <row r="1" spans="2:28" ht="12.75">
      <c r="B1" s="3" t="s">
        <v>60</v>
      </c>
      <c r="Z1" s="3" t="s">
        <v>76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69</v>
      </c>
      <c r="X3" s="3">
        <f>SUM(B3:W3)</f>
        <v>0</v>
      </c>
      <c r="Y3" s="3">
        <f>X3/2</f>
        <v>0</v>
      </c>
      <c r="Z3" s="3">
        <f>B3+E3+C3+T3+Q3+R3</f>
        <v>0</v>
      </c>
      <c r="AA3" s="3">
        <f>Z3/2</f>
        <v>0</v>
      </c>
      <c r="AB3" s="3">
        <f>SUM(B3:W3)-Z3</f>
        <v>0</v>
      </c>
      <c r="AC3" s="3">
        <f>AB3/2</f>
        <v>0</v>
      </c>
    </row>
    <row r="4" spans="1:29" ht="12.75">
      <c r="A4" s="3" t="s">
        <v>69</v>
      </c>
      <c r="X4" s="3">
        <f>SUM(B4:W4)</f>
        <v>0</v>
      </c>
      <c r="Y4" s="3">
        <f>X4/2</f>
        <v>0</v>
      </c>
      <c r="Z4" s="3">
        <f aca="true" t="shared" si="0" ref="Z4:Z67">B4+E4+C4+T4+Q4+R4</f>
        <v>0</v>
      </c>
      <c r="AA4" s="3">
        <f aca="true" t="shared" si="1" ref="AA4:AA67">Z4/2</f>
        <v>0</v>
      </c>
      <c r="AB4" s="3">
        <f aca="true" t="shared" si="2" ref="AB4:AB67">SUM(B4:W4)-Z4</f>
        <v>0</v>
      </c>
      <c r="AC4" s="3">
        <f aca="true" t="shared" si="3" ref="AC4:AC67">AB4/2</f>
        <v>0</v>
      </c>
    </row>
    <row r="5" spans="1:29" ht="12.75">
      <c r="A5" s="3" t="s">
        <v>69</v>
      </c>
      <c r="C5" s="3">
        <v>1</v>
      </c>
      <c r="N5" s="3">
        <v>1</v>
      </c>
      <c r="Q5" s="3">
        <v>1</v>
      </c>
      <c r="X5" s="3">
        <f>SUM(B5:W5)</f>
        <v>3</v>
      </c>
      <c r="Y5" s="3">
        <f>X5/2</f>
        <v>1.5</v>
      </c>
      <c r="Z5" s="3">
        <f t="shared" si="0"/>
        <v>2</v>
      </c>
      <c r="AA5" s="3">
        <f t="shared" si="1"/>
        <v>1</v>
      </c>
      <c r="AB5" s="3">
        <f t="shared" si="2"/>
        <v>1</v>
      </c>
      <c r="AC5" s="3">
        <f t="shared" si="3"/>
        <v>0.5</v>
      </c>
    </row>
    <row r="6" spans="1:29" ht="12.75">
      <c r="A6" s="3" t="s">
        <v>69</v>
      </c>
      <c r="C6" s="3">
        <v>5</v>
      </c>
      <c r="X6" s="3">
        <f>SUM(B6:W6)</f>
        <v>5</v>
      </c>
      <c r="Y6" s="3">
        <f>X6/2</f>
        <v>2.5</v>
      </c>
      <c r="Z6" s="3">
        <f t="shared" si="0"/>
        <v>5</v>
      </c>
      <c r="AA6" s="3">
        <f t="shared" si="1"/>
        <v>2.5</v>
      </c>
      <c r="AB6" s="3">
        <f t="shared" si="2"/>
        <v>0</v>
      </c>
      <c r="AC6" s="3">
        <f t="shared" si="3"/>
        <v>0</v>
      </c>
    </row>
    <row r="7" spans="1:29" ht="12.75">
      <c r="A7" s="3" t="s">
        <v>69</v>
      </c>
      <c r="N7" s="3">
        <v>3</v>
      </c>
      <c r="Q7" s="3">
        <v>1</v>
      </c>
      <c r="X7" s="3">
        <f>SUM(B7:W7)</f>
        <v>4</v>
      </c>
      <c r="Y7" s="3">
        <f>X7/2</f>
        <v>2</v>
      </c>
      <c r="Z7" s="3">
        <f t="shared" si="0"/>
        <v>1</v>
      </c>
      <c r="AA7" s="3">
        <f t="shared" si="1"/>
        <v>0.5</v>
      </c>
      <c r="AB7" s="3">
        <f t="shared" si="2"/>
        <v>3</v>
      </c>
      <c r="AC7" s="3">
        <f t="shared" si="3"/>
        <v>1.5</v>
      </c>
    </row>
    <row r="8" spans="1:29" ht="12.75">
      <c r="A8" s="3" t="s">
        <v>31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f>SUM(B8:W8)</f>
        <v>0</v>
      </c>
      <c r="Y8" s="3">
        <f>X8/2</f>
        <v>0</v>
      </c>
      <c r="Z8" s="3">
        <f t="shared" si="0"/>
        <v>0</v>
      </c>
      <c r="AA8" s="3">
        <f t="shared" si="1"/>
        <v>0</v>
      </c>
      <c r="AB8" s="3">
        <f t="shared" si="2"/>
        <v>0</v>
      </c>
      <c r="AC8" s="3">
        <f t="shared" si="3"/>
        <v>0</v>
      </c>
    </row>
    <row r="9" spans="1:29" ht="12.75">
      <c r="A9" s="3" t="s">
        <v>31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f>SUM(B9:W9)</f>
        <v>0</v>
      </c>
      <c r="Y9" s="3">
        <f>X9/2</f>
        <v>0</v>
      </c>
      <c r="Z9" s="3">
        <f t="shared" si="0"/>
        <v>0</v>
      </c>
      <c r="AA9" s="3">
        <f t="shared" si="1"/>
        <v>0</v>
      </c>
      <c r="AB9" s="3">
        <f t="shared" si="2"/>
        <v>0</v>
      </c>
      <c r="AC9" s="3">
        <f t="shared" si="3"/>
        <v>0</v>
      </c>
    </row>
    <row r="10" spans="1:29" ht="12.75">
      <c r="A10" s="3" t="s">
        <v>31</v>
      </c>
      <c r="B10" s="3">
        <v>0</v>
      </c>
      <c r="C10" s="3">
        <v>0</v>
      </c>
      <c r="D10" s="3">
        <v>4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>SUM(B10:W10)</f>
        <v>6</v>
      </c>
      <c r="Y10" s="3">
        <f>X10/2</f>
        <v>3</v>
      </c>
      <c r="Z10" s="3">
        <f t="shared" si="0"/>
        <v>2</v>
      </c>
      <c r="AA10" s="3">
        <f t="shared" si="1"/>
        <v>1</v>
      </c>
      <c r="AB10" s="3">
        <f t="shared" si="2"/>
        <v>4</v>
      </c>
      <c r="AC10" s="3">
        <f t="shared" si="3"/>
        <v>2</v>
      </c>
    </row>
    <row r="11" spans="1:29" ht="12.75">
      <c r="A11" s="3" t="s">
        <v>31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f>SUM(B11:W11)</f>
        <v>4</v>
      </c>
      <c r="Y11" s="3">
        <f>X11/2</f>
        <v>2</v>
      </c>
      <c r="Z11" s="3">
        <f t="shared" si="0"/>
        <v>0</v>
      </c>
      <c r="AA11" s="3">
        <f t="shared" si="1"/>
        <v>0</v>
      </c>
      <c r="AB11" s="3">
        <f t="shared" si="2"/>
        <v>4</v>
      </c>
      <c r="AC11" s="3">
        <f t="shared" si="3"/>
        <v>2</v>
      </c>
    </row>
    <row r="12" spans="1:29" ht="12.75">
      <c r="A12" s="3" t="s">
        <v>31</v>
      </c>
      <c r="B12" s="3">
        <v>0</v>
      </c>
      <c r="C12" s="3">
        <v>0</v>
      </c>
      <c r="D12" s="3">
        <v>5</v>
      </c>
      <c r="E12" s="3">
        <v>7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5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f>SUM(B12:W12)</f>
        <v>24</v>
      </c>
      <c r="Y12" s="3">
        <f>X12/2</f>
        <v>12</v>
      </c>
      <c r="Z12" s="3">
        <f t="shared" si="0"/>
        <v>8</v>
      </c>
      <c r="AA12" s="3">
        <f t="shared" si="1"/>
        <v>4</v>
      </c>
      <c r="AB12" s="3">
        <f t="shared" si="2"/>
        <v>16</v>
      </c>
      <c r="AC12" s="3">
        <f t="shared" si="3"/>
        <v>8</v>
      </c>
    </row>
    <row r="13" spans="1:29" ht="12.75">
      <c r="A13" s="3" t="s">
        <v>31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5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>SUM(B13:W13)</f>
        <v>7</v>
      </c>
      <c r="Y13" s="3">
        <f>X13/2</f>
        <v>3.5</v>
      </c>
      <c r="Z13" s="3">
        <f t="shared" si="0"/>
        <v>6</v>
      </c>
      <c r="AA13" s="3">
        <f t="shared" si="1"/>
        <v>3</v>
      </c>
      <c r="AB13" s="3">
        <f t="shared" si="2"/>
        <v>1</v>
      </c>
      <c r="AC13" s="3">
        <f t="shared" si="3"/>
        <v>0.5</v>
      </c>
    </row>
    <row r="14" spans="1:29" ht="12.75">
      <c r="A14" s="3" t="s">
        <v>31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>SUM(B14:W14)</f>
        <v>7</v>
      </c>
      <c r="Y14" s="3">
        <f>X14/2</f>
        <v>3.5</v>
      </c>
      <c r="Z14" s="3">
        <f t="shared" si="0"/>
        <v>6</v>
      </c>
      <c r="AA14" s="3">
        <f t="shared" si="1"/>
        <v>3</v>
      </c>
      <c r="AB14" s="3">
        <f t="shared" si="2"/>
        <v>1</v>
      </c>
      <c r="AC14" s="3">
        <f t="shared" si="3"/>
        <v>0.5</v>
      </c>
    </row>
    <row r="15" spans="1:29" ht="12.75">
      <c r="A15" s="3" t="s">
        <v>31</v>
      </c>
      <c r="B15" s="3">
        <v>17</v>
      </c>
      <c r="C15" s="3">
        <v>1</v>
      </c>
      <c r="D15" s="3">
        <v>1</v>
      </c>
      <c r="E15" s="3">
        <v>3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3</v>
      </c>
      <c r="L15" s="3">
        <v>1</v>
      </c>
      <c r="M15" s="3">
        <v>5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f>SUM(B15:W15)</f>
        <v>34</v>
      </c>
      <c r="Y15" s="3">
        <f>X15/2</f>
        <v>17</v>
      </c>
      <c r="Z15" s="3">
        <f t="shared" si="0"/>
        <v>22</v>
      </c>
      <c r="AA15" s="3">
        <f t="shared" si="1"/>
        <v>11</v>
      </c>
      <c r="AB15" s="3">
        <f t="shared" si="2"/>
        <v>12</v>
      </c>
      <c r="AC15" s="3">
        <f t="shared" si="3"/>
        <v>6</v>
      </c>
    </row>
    <row r="16" spans="1:29" ht="12.75">
      <c r="A16" s="3" t="s">
        <v>31</v>
      </c>
      <c r="B16" s="3">
        <v>17</v>
      </c>
      <c r="C16" s="3">
        <v>1</v>
      </c>
      <c r="D16" s="3">
        <v>1</v>
      </c>
      <c r="E16" s="3">
        <v>3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3</v>
      </c>
      <c r="L16" s="3">
        <v>1</v>
      </c>
      <c r="M16" s="3">
        <v>5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f>SUM(B16:W16)</f>
        <v>34</v>
      </c>
      <c r="Y16" s="3">
        <f>X16/2</f>
        <v>17</v>
      </c>
      <c r="Z16" s="3">
        <f t="shared" si="0"/>
        <v>22</v>
      </c>
      <c r="AA16" s="3">
        <f t="shared" si="1"/>
        <v>11</v>
      </c>
      <c r="AB16" s="3">
        <f t="shared" si="2"/>
        <v>12</v>
      </c>
      <c r="AC16" s="3">
        <f t="shared" si="3"/>
        <v>6</v>
      </c>
    </row>
    <row r="17" spans="1:29" ht="12.75">
      <c r="A17" s="3" t="s">
        <v>31</v>
      </c>
      <c r="X17" s="3">
        <f>SUM(B17:W17)</f>
        <v>0</v>
      </c>
      <c r="Y17" s="3">
        <f>X17/2</f>
        <v>0</v>
      </c>
      <c r="Z17" s="3">
        <f t="shared" si="0"/>
        <v>0</v>
      </c>
      <c r="AA17" s="3">
        <f t="shared" si="1"/>
        <v>0</v>
      </c>
      <c r="AB17" s="3">
        <f t="shared" si="2"/>
        <v>0</v>
      </c>
      <c r="AC17" s="3">
        <f t="shared" si="3"/>
        <v>0</v>
      </c>
    </row>
    <row r="18" spans="1:29" ht="12.75">
      <c r="A18" s="3" t="s">
        <v>31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>SUM(B18:W18)</f>
        <v>0</v>
      </c>
      <c r="Y18" s="3">
        <f>X18/2</f>
        <v>0</v>
      </c>
      <c r="Z18" s="3">
        <f t="shared" si="0"/>
        <v>0</v>
      </c>
      <c r="AA18" s="3">
        <f t="shared" si="1"/>
        <v>0</v>
      </c>
      <c r="AB18" s="3">
        <f t="shared" si="2"/>
        <v>0</v>
      </c>
      <c r="AC18" s="3">
        <f t="shared" si="3"/>
        <v>0</v>
      </c>
    </row>
    <row r="19" spans="1:29" ht="12.75">
      <c r="A19" s="3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f>SUM(B19:W19)</f>
        <v>0</v>
      </c>
      <c r="Y19" s="3">
        <f>X19/2</f>
        <v>0</v>
      </c>
      <c r="Z19" s="3">
        <f t="shared" si="0"/>
        <v>0</v>
      </c>
      <c r="AA19" s="3">
        <f t="shared" si="1"/>
        <v>0</v>
      </c>
      <c r="AB19" s="3">
        <f t="shared" si="2"/>
        <v>0</v>
      </c>
      <c r="AC19" s="3">
        <f t="shared" si="3"/>
        <v>0</v>
      </c>
    </row>
    <row r="20" spans="1:29" ht="12.75">
      <c r="A20" s="3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f>SUM(B20:W20)</f>
        <v>0</v>
      </c>
      <c r="Y20" s="3">
        <f>X20/2</f>
        <v>0</v>
      </c>
      <c r="Z20" s="3">
        <f t="shared" si="0"/>
        <v>0</v>
      </c>
      <c r="AA20" s="3">
        <f t="shared" si="1"/>
        <v>0</v>
      </c>
      <c r="AB20" s="3">
        <f t="shared" si="2"/>
        <v>0</v>
      </c>
      <c r="AC20" s="3">
        <f t="shared" si="3"/>
        <v>0</v>
      </c>
    </row>
    <row r="21" spans="1:29" ht="12.75">
      <c r="A21" s="3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f>SUM(B21:W21)</f>
        <v>0</v>
      </c>
      <c r="Y21" s="3">
        <f>X21/2</f>
        <v>0</v>
      </c>
      <c r="Z21" s="3">
        <f t="shared" si="0"/>
        <v>0</v>
      </c>
      <c r="AA21" s="3">
        <f t="shared" si="1"/>
        <v>0</v>
      </c>
      <c r="AB21" s="3">
        <f t="shared" si="2"/>
        <v>0</v>
      </c>
      <c r="AC21" s="3">
        <f t="shared" si="3"/>
        <v>0</v>
      </c>
    </row>
    <row r="22" spans="1:29" ht="12.75">
      <c r="A22" s="3" t="s">
        <v>31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f>SUM(B22:W22)</f>
        <v>2</v>
      </c>
      <c r="Y22" s="3">
        <f>X22/2</f>
        <v>1</v>
      </c>
      <c r="Z22" s="3">
        <f t="shared" si="0"/>
        <v>0</v>
      </c>
      <c r="AA22" s="3">
        <f t="shared" si="1"/>
        <v>0</v>
      </c>
      <c r="AB22" s="3">
        <f t="shared" si="2"/>
        <v>2</v>
      </c>
      <c r="AC22" s="3">
        <f t="shared" si="3"/>
        <v>1</v>
      </c>
    </row>
    <row r="23" spans="1:29" ht="12.75">
      <c r="A23" s="3" t="s">
        <v>31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f>SUM(B23:W23)</f>
        <v>4</v>
      </c>
      <c r="Y23" s="3">
        <f>X23/2</f>
        <v>2</v>
      </c>
      <c r="Z23" s="3">
        <f t="shared" si="0"/>
        <v>0</v>
      </c>
      <c r="AA23" s="3">
        <f t="shared" si="1"/>
        <v>0</v>
      </c>
      <c r="AB23" s="3">
        <f t="shared" si="2"/>
        <v>4</v>
      </c>
      <c r="AC23" s="3">
        <f t="shared" si="3"/>
        <v>2</v>
      </c>
    </row>
    <row r="24" spans="1:29" ht="12.75">
      <c r="A24" s="3" t="s">
        <v>31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f>SUM(B24:W24)</f>
        <v>0</v>
      </c>
      <c r="Y24" s="3">
        <f>X24/2</f>
        <v>0</v>
      </c>
      <c r="Z24" s="3">
        <f t="shared" si="0"/>
        <v>0</v>
      </c>
      <c r="AA24" s="3">
        <f t="shared" si="1"/>
        <v>0</v>
      </c>
      <c r="AB24" s="3">
        <f t="shared" si="2"/>
        <v>0</v>
      </c>
      <c r="AC24" s="3">
        <f t="shared" si="3"/>
        <v>0</v>
      </c>
    </row>
    <row r="25" spans="1:29" ht="12.75">
      <c r="A25" s="3" t="s">
        <v>31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15</v>
      </c>
      <c r="H25" s="3">
        <v>1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0</v>
      </c>
      <c r="X25" s="3">
        <f>SUM(B25:W25)</f>
        <v>22</v>
      </c>
      <c r="Y25" s="3">
        <f>X25/2</f>
        <v>11</v>
      </c>
      <c r="Z25" s="3">
        <f t="shared" si="0"/>
        <v>0</v>
      </c>
      <c r="AA25" s="3">
        <f t="shared" si="1"/>
        <v>0</v>
      </c>
      <c r="AB25" s="3">
        <f t="shared" si="2"/>
        <v>22</v>
      </c>
      <c r="AC25" s="3">
        <f t="shared" si="3"/>
        <v>11</v>
      </c>
    </row>
    <row r="26" spans="1:29" ht="12.75">
      <c r="A26" s="3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f>SUM(B26:W26)</f>
        <v>10</v>
      </c>
      <c r="Y26" s="3">
        <f>X26/2</f>
        <v>5</v>
      </c>
      <c r="Z26" s="3">
        <f t="shared" si="0"/>
        <v>0</v>
      </c>
      <c r="AA26" s="3">
        <f t="shared" si="1"/>
        <v>0</v>
      </c>
      <c r="AB26" s="3">
        <f t="shared" si="2"/>
        <v>10</v>
      </c>
      <c r="AC26" s="3">
        <f t="shared" si="3"/>
        <v>5</v>
      </c>
    </row>
    <row r="27" spans="1:29" ht="12.75">
      <c r="A27" s="3" t="s">
        <v>31</v>
      </c>
      <c r="B27" s="3">
        <v>0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f>SUM(B27:W27)</f>
        <v>4</v>
      </c>
      <c r="Y27" s="3">
        <f>X27/2</f>
        <v>2</v>
      </c>
      <c r="Z27" s="3">
        <f t="shared" si="0"/>
        <v>1</v>
      </c>
      <c r="AA27" s="3">
        <f t="shared" si="1"/>
        <v>0.5</v>
      </c>
      <c r="AB27" s="3">
        <f t="shared" si="2"/>
        <v>3</v>
      </c>
      <c r="AC27" s="3">
        <f t="shared" si="3"/>
        <v>1.5</v>
      </c>
    </row>
    <row r="28" spans="1:29" ht="12.75">
      <c r="A28" s="3" t="s">
        <v>31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f>SUM(B28:W28)</f>
        <v>0</v>
      </c>
      <c r="Y28" s="3">
        <f>X28/2</f>
        <v>0</v>
      </c>
      <c r="Z28" s="3">
        <f t="shared" si="0"/>
        <v>0</v>
      </c>
      <c r="AA28" s="3">
        <f t="shared" si="1"/>
        <v>0</v>
      </c>
      <c r="AB28" s="3">
        <f t="shared" si="2"/>
        <v>0</v>
      </c>
      <c r="AC28" s="3">
        <f t="shared" si="3"/>
        <v>0</v>
      </c>
    </row>
    <row r="29" spans="1:29" ht="12.75">
      <c r="A29" s="3" t="s">
        <v>31</v>
      </c>
      <c r="B29" s="3">
        <v>0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f>SUM(B29:W29)</f>
        <v>2</v>
      </c>
      <c r="Y29" s="3">
        <f>X29/2</f>
        <v>1</v>
      </c>
      <c r="Z29" s="3">
        <f t="shared" si="0"/>
        <v>0</v>
      </c>
      <c r="AA29" s="3">
        <f t="shared" si="1"/>
        <v>0</v>
      </c>
      <c r="AB29" s="3">
        <f t="shared" si="2"/>
        <v>2</v>
      </c>
      <c r="AC29" s="3">
        <f t="shared" si="3"/>
        <v>1</v>
      </c>
    </row>
    <row r="30" spans="1:29" ht="12.75">
      <c r="A30" s="3" t="s">
        <v>31</v>
      </c>
      <c r="B30" s="3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f>SUM(B30:W30)</f>
        <v>2</v>
      </c>
      <c r="Y30" s="3">
        <f>X30/2</f>
        <v>1</v>
      </c>
      <c r="Z30" s="3">
        <f t="shared" si="0"/>
        <v>0</v>
      </c>
      <c r="AA30" s="3">
        <f t="shared" si="1"/>
        <v>0</v>
      </c>
      <c r="AB30" s="3">
        <f t="shared" si="2"/>
        <v>2</v>
      </c>
      <c r="AC30" s="3">
        <f t="shared" si="3"/>
        <v>1</v>
      </c>
    </row>
    <row r="31" spans="1:29" ht="12.75">
      <c r="A31" s="3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f>SUM(B31:W31)</f>
        <v>2</v>
      </c>
      <c r="Y31" s="3">
        <f>X31/2</f>
        <v>1</v>
      </c>
      <c r="Z31" s="3">
        <f t="shared" si="0"/>
        <v>0</v>
      </c>
      <c r="AA31" s="3">
        <f t="shared" si="1"/>
        <v>0</v>
      </c>
      <c r="AB31" s="3">
        <f t="shared" si="2"/>
        <v>2</v>
      </c>
      <c r="AC31" s="3">
        <f t="shared" si="3"/>
        <v>1</v>
      </c>
    </row>
    <row r="32" spans="1:29" ht="12.75">
      <c r="A32" s="3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f>SUM(B32:W32)</f>
        <v>2</v>
      </c>
      <c r="Y32" s="3">
        <f>X32/2</f>
        <v>1</v>
      </c>
      <c r="Z32" s="3">
        <f t="shared" si="0"/>
        <v>0</v>
      </c>
      <c r="AA32" s="3">
        <f t="shared" si="1"/>
        <v>0</v>
      </c>
      <c r="AB32" s="3">
        <f t="shared" si="2"/>
        <v>2</v>
      </c>
      <c r="AC32" s="3">
        <f t="shared" si="3"/>
        <v>1</v>
      </c>
    </row>
    <row r="33" spans="1:29" ht="12.75">
      <c r="A33" s="3" t="s">
        <v>31</v>
      </c>
      <c r="B33" s="3">
        <v>0</v>
      </c>
      <c r="C33" s="3">
        <v>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f>SUM(B33:W33)</f>
        <v>2</v>
      </c>
      <c r="Y33" s="3">
        <f>X33/2</f>
        <v>1</v>
      </c>
      <c r="Z33" s="3">
        <f t="shared" si="0"/>
        <v>0</v>
      </c>
      <c r="AA33" s="3">
        <f t="shared" si="1"/>
        <v>0</v>
      </c>
      <c r="AB33" s="3">
        <f t="shared" si="2"/>
        <v>2</v>
      </c>
      <c r="AC33" s="3">
        <f t="shared" si="3"/>
        <v>1</v>
      </c>
    </row>
    <row r="34" spans="1:29" ht="12.75">
      <c r="A34" s="3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f>SUM(B34:W34)</f>
        <v>2</v>
      </c>
      <c r="Y34" s="3">
        <f>X34/2</f>
        <v>1</v>
      </c>
      <c r="Z34" s="3">
        <f t="shared" si="0"/>
        <v>0</v>
      </c>
      <c r="AA34" s="3">
        <f t="shared" si="1"/>
        <v>0</v>
      </c>
      <c r="AB34" s="3">
        <f t="shared" si="2"/>
        <v>2</v>
      </c>
      <c r="AC34" s="3">
        <f t="shared" si="3"/>
        <v>1</v>
      </c>
    </row>
    <row r="35" spans="1:29" ht="12.75">
      <c r="A35" s="3" t="s">
        <v>31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f>SUM(B35:W35)</f>
        <v>1</v>
      </c>
      <c r="Y35" s="3">
        <f>X35/2</f>
        <v>0.5</v>
      </c>
      <c r="Z35" s="3">
        <f t="shared" si="0"/>
        <v>0</v>
      </c>
      <c r="AA35" s="3">
        <f t="shared" si="1"/>
        <v>0</v>
      </c>
      <c r="AB35" s="3">
        <f t="shared" si="2"/>
        <v>1</v>
      </c>
      <c r="AC35" s="3">
        <f t="shared" si="3"/>
        <v>0.5</v>
      </c>
    </row>
    <row r="36" spans="1:29" ht="12.75">
      <c r="A36" s="3" t="s">
        <v>31</v>
      </c>
      <c r="B36" s="3">
        <v>3</v>
      </c>
      <c r="C36" s="3">
        <v>0</v>
      </c>
      <c r="D36" s="3">
        <v>1</v>
      </c>
      <c r="E36" s="3">
        <v>1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5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f>SUM(B36:W36)</f>
        <v>18</v>
      </c>
      <c r="Y36" s="3">
        <f>X36/2</f>
        <v>9</v>
      </c>
      <c r="Z36" s="3">
        <f t="shared" si="0"/>
        <v>6</v>
      </c>
      <c r="AA36" s="3">
        <f t="shared" si="1"/>
        <v>3</v>
      </c>
      <c r="AB36" s="3">
        <f t="shared" si="2"/>
        <v>12</v>
      </c>
      <c r="AC36" s="3">
        <f t="shared" si="3"/>
        <v>6</v>
      </c>
    </row>
    <row r="37" spans="1:29" ht="12.75">
      <c r="A37" s="3" t="s">
        <v>31</v>
      </c>
      <c r="B37" s="3">
        <v>6</v>
      </c>
      <c r="C37" s="3">
        <v>1</v>
      </c>
      <c r="D37" s="3">
        <v>0</v>
      </c>
      <c r="E37" s="3">
        <v>5</v>
      </c>
      <c r="F37" s="3">
        <v>0</v>
      </c>
      <c r="G37" s="3">
        <v>3</v>
      </c>
      <c r="H37" s="3">
        <v>3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f>SUM(B37:W37)</f>
        <v>22</v>
      </c>
      <c r="Y37" s="3">
        <f>X37/2</f>
        <v>11</v>
      </c>
      <c r="Z37" s="3">
        <f t="shared" si="0"/>
        <v>12</v>
      </c>
      <c r="AA37" s="3">
        <f t="shared" si="1"/>
        <v>6</v>
      </c>
      <c r="AB37" s="3">
        <f t="shared" si="2"/>
        <v>10</v>
      </c>
      <c r="AC37" s="3">
        <f t="shared" si="3"/>
        <v>5</v>
      </c>
    </row>
    <row r="38" spans="1:29" ht="12.75">
      <c r="A38" s="3" t="s">
        <v>31</v>
      </c>
      <c r="B38" s="3">
        <v>0</v>
      </c>
      <c r="C38" s="3">
        <v>0</v>
      </c>
      <c r="D38" s="3">
        <v>0</v>
      </c>
      <c r="E38" s="3">
        <v>2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f>SUM(B38:W38)</f>
        <v>6</v>
      </c>
      <c r="Y38" s="3">
        <f>X38/2</f>
        <v>3</v>
      </c>
      <c r="Z38" s="3">
        <f t="shared" si="0"/>
        <v>4</v>
      </c>
      <c r="AA38" s="3">
        <f t="shared" si="1"/>
        <v>2</v>
      </c>
      <c r="AB38" s="3">
        <f t="shared" si="2"/>
        <v>2</v>
      </c>
      <c r="AC38" s="3">
        <f t="shared" si="3"/>
        <v>1</v>
      </c>
    </row>
    <row r="39" spans="1:29" ht="12.75">
      <c r="A39" s="3" t="s">
        <v>31</v>
      </c>
      <c r="B39" s="3">
        <v>0</v>
      </c>
      <c r="C39" s="3">
        <v>0</v>
      </c>
      <c r="D39" s="3">
        <v>1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f>SUM(B39:W39)</f>
        <v>2</v>
      </c>
      <c r="Y39" s="3">
        <f>X39/2</f>
        <v>1</v>
      </c>
      <c r="Z39" s="3">
        <f t="shared" si="0"/>
        <v>1</v>
      </c>
      <c r="AA39" s="3">
        <f t="shared" si="1"/>
        <v>0.5</v>
      </c>
      <c r="AB39" s="3">
        <f t="shared" si="2"/>
        <v>1</v>
      </c>
      <c r="AC39" s="3">
        <f t="shared" si="3"/>
        <v>0.5</v>
      </c>
    </row>
    <row r="40" spans="1:29" ht="12.75">
      <c r="A40" s="3" t="s">
        <v>31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f>SUM(B40:W40)</f>
        <v>0</v>
      </c>
      <c r="Y40" s="3">
        <f>X40/2</f>
        <v>0</v>
      </c>
      <c r="Z40" s="3">
        <f t="shared" si="0"/>
        <v>0</v>
      </c>
      <c r="AA40" s="3">
        <f t="shared" si="1"/>
        <v>0</v>
      </c>
      <c r="AB40" s="3">
        <f t="shared" si="2"/>
        <v>0</v>
      </c>
      <c r="AC40" s="3">
        <f t="shared" si="3"/>
        <v>0</v>
      </c>
    </row>
    <row r="41" spans="1:29" ht="12.75">
      <c r="A41" s="3" t="s">
        <v>31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f>SUM(B41:W41)</f>
        <v>0</v>
      </c>
      <c r="Y41" s="3">
        <f>X41/2</f>
        <v>0</v>
      </c>
      <c r="Z41" s="3">
        <f t="shared" si="0"/>
        <v>0</v>
      </c>
      <c r="AA41" s="3">
        <f t="shared" si="1"/>
        <v>0</v>
      </c>
      <c r="AB41" s="3">
        <f t="shared" si="2"/>
        <v>0</v>
      </c>
      <c r="AC41" s="3">
        <f t="shared" si="3"/>
        <v>0</v>
      </c>
    </row>
    <row r="42" spans="1:29" ht="12.75">
      <c r="A42" s="3" t="s">
        <v>31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f>SUM(B42:W42)</f>
        <v>0</v>
      </c>
      <c r="Y42" s="3">
        <f>X42/2</f>
        <v>0</v>
      </c>
      <c r="Z42" s="3">
        <f t="shared" si="0"/>
        <v>0</v>
      </c>
      <c r="AA42" s="3">
        <f t="shared" si="1"/>
        <v>0</v>
      </c>
      <c r="AB42" s="3">
        <f t="shared" si="2"/>
        <v>0</v>
      </c>
      <c r="AC42" s="3">
        <f t="shared" si="3"/>
        <v>0</v>
      </c>
    </row>
    <row r="43" spans="1:29" ht="12.75">
      <c r="A43" s="3" t="s">
        <v>31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f>SUM(B43:W43)</f>
        <v>0</v>
      </c>
      <c r="Y43" s="3">
        <f>X43/2</f>
        <v>0</v>
      </c>
      <c r="Z43" s="3">
        <f t="shared" si="0"/>
        <v>0</v>
      </c>
      <c r="AA43" s="3">
        <f t="shared" si="1"/>
        <v>0</v>
      </c>
      <c r="AB43" s="3">
        <f t="shared" si="2"/>
        <v>0</v>
      </c>
      <c r="AC43" s="3">
        <f t="shared" si="3"/>
        <v>0</v>
      </c>
    </row>
    <row r="44" spans="1:29" ht="12.75">
      <c r="A44" s="3" t="s">
        <v>31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f>SUM(B44:W44)</f>
        <v>0</v>
      </c>
      <c r="Y44" s="3">
        <f>X44/2</f>
        <v>0</v>
      </c>
      <c r="Z44" s="3">
        <f t="shared" si="0"/>
        <v>0</v>
      </c>
      <c r="AA44" s="3">
        <f t="shared" si="1"/>
        <v>0</v>
      </c>
      <c r="AB44" s="3">
        <f t="shared" si="2"/>
        <v>0</v>
      </c>
      <c r="AC44" s="3">
        <f t="shared" si="3"/>
        <v>0</v>
      </c>
    </row>
    <row r="45" spans="1:29" ht="12.75">
      <c r="A45" s="3" t="s">
        <v>31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f>SUM(B45:W45)</f>
        <v>0</v>
      </c>
      <c r="Y45" s="3">
        <f>X45/2</f>
        <v>0</v>
      </c>
      <c r="Z45" s="3">
        <f t="shared" si="0"/>
        <v>0</v>
      </c>
      <c r="AA45" s="3">
        <f t="shared" si="1"/>
        <v>0</v>
      </c>
      <c r="AB45" s="3">
        <f t="shared" si="2"/>
        <v>0</v>
      </c>
      <c r="AC45" s="3">
        <f t="shared" si="3"/>
        <v>0</v>
      </c>
    </row>
    <row r="46" spans="1:29" ht="12.75">
      <c r="A46" s="3" t="s">
        <v>31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f>SUM(B46:W46)</f>
        <v>0</v>
      </c>
      <c r="Y46" s="3">
        <f>X46/2</f>
        <v>0</v>
      </c>
      <c r="Z46" s="3">
        <f t="shared" si="0"/>
        <v>0</v>
      </c>
      <c r="AA46" s="3">
        <f t="shared" si="1"/>
        <v>0</v>
      </c>
      <c r="AB46" s="3">
        <f t="shared" si="2"/>
        <v>0</v>
      </c>
      <c r="AC46" s="3">
        <f t="shared" si="3"/>
        <v>0</v>
      </c>
    </row>
    <row r="47" spans="1:29" ht="12.75">
      <c r="A47" s="3" t="s">
        <v>31</v>
      </c>
      <c r="B47" s="3">
        <v>0</v>
      </c>
      <c r="C47" s="3">
        <v>0</v>
      </c>
      <c r="D47" s="3">
        <v>0</v>
      </c>
      <c r="E47" s="3">
        <v>0</v>
      </c>
      <c r="F47" s="3">
        <v>1</v>
      </c>
      <c r="G47" s="3">
        <v>7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f>SUM(B47:W47)</f>
        <v>10</v>
      </c>
      <c r="Y47" s="3">
        <f>X47/2</f>
        <v>5</v>
      </c>
      <c r="Z47" s="3">
        <f t="shared" si="0"/>
        <v>0</v>
      </c>
      <c r="AA47" s="3">
        <f t="shared" si="1"/>
        <v>0</v>
      </c>
      <c r="AB47" s="3">
        <f t="shared" si="2"/>
        <v>10</v>
      </c>
      <c r="AC47" s="3">
        <f t="shared" si="3"/>
        <v>5</v>
      </c>
    </row>
    <row r="48" spans="1:29" ht="12.75">
      <c r="A48" s="3" t="s">
        <v>31</v>
      </c>
      <c r="B48" s="3">
        <v>0</v>
      </c>
      <c r="C48" s="3">
        <v>0</v>
      </c>
      <c r="D48" s="3">
        <v>0</v>
      </c>
      <c r="E48" s="3">
        <v>0</v>
      </c>
      <c r="F48" s="3">
        <v>1</v>
      </c>
      <c r="G48" s="3">
        <v>7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f>SUM(B48:W48)</f>
        <v>10</v>
      </c>
      <c r="Y48" s="3">
        <f>X48/2</f>
        <v>5</v>
      </c>
      <c r="Z48" s="3">
        <f t="shared" si="0"/>
        <v>0</v>
      </c>
      <c r="AA48" s="3">
        <f t="shared" si="1"/>
        <v>0</v>
      </c>
      <c r="AB48" s="3">
        <f t="shared" si="2"/>
        <v>10</v>
      </c>
      <c r="AC48" s="3">
        <f t="shared" si="3"/>
        <v>5</v>
      </c>
    </row>
    <row r="49" spans="1:29" ht="12.75">
      <c r="A49" s="3" t="s">
        <v>31</v>
      </c>
      <c r="B49" s="3">
        <v>0</v>
      </c>
      <c r="C49" s="3">
        <v>0</v>
      </c>
      <c r="D49" s="3">
        <v>0</v>
      </c>
      <c r="E49" s="3">
        <v>0</v>
      </c>
      <c r="F49" s="3">
        <v>1</v>
      </c>
      <c r="G49" s="3">
        <v>7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f>SUM(B49:W49)</f>
        <v>10</v>
      </c>
      <c r="Y49" s="3">
        <f>X49/2</f>
        <v>5</v>
      </c>
      <c r="Z49" s="3">
        <f t="shared" si="0"/>
        <v>0</v>
      </c>
      <c r="AA49" s="3">
        <f t="shared" si="1"/>
        <v>0</v>
      </c>
      <c r="AB49" s="3">
        <f t="shared" si="2"/>
        <v>10</v>
      </c>
      <c r="AC49" s="3">
        <f t="shared" si="3"/>
        <v>5</v>
      </c>
    </row>
    <row r="50" spans="1:29" ht="12.75">
      <c r="A50" s="3" t="s">
        <v>31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f>SUM(B50:W50)</f>
        <v>2</v>
      </c>
      <c r="Y50" s="3">
        <f>X50/2</f>
        <v>1</v>
      </c>
      <c r="Z50" s="3">
        <f t="shared" si="0"/>
        <v>1</v>
      </c>
      <c r="AA50" s="3">
        <f t="shared" si="1"/>
        <v>0.5</v>
      </c>
      <c r="AB50" s="3">
        <f t="shared" si="2"/>
        <v>1</v>
      </c>
      <c r="AC50" s="3">
        <f t="shared" si="3"/>
        <v>0.5</v>
      </c>
    </row>
    <row r="51" spans="1:29" ht="12.75">
      <c r="A51" s="3" t="s">
        <v>31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f>SUM(B51:W51)</f>
        <v>2</v>
      </c>
      <c r="Y51" s="3">
        <f>X51/2</f>
        <v>1</v>
      </c>
      <c r="Z51" s="3">
        <f t="shared" si="0"/>
        <v>1</v>
      </c>
      <c r="AA51" s="3">
        <f t="shared" si="1"/>
        <v>0.5</v>
      </c>
      <c r="AB51" s="3">
        <f t="shared" si="2"/>
        <v>1</v>
      </c>
      <c r="AC51" s="3">
        <f t="shared" si="3"/>
        <v>0.5</v>
      </c>
    </row>
    <row r="52" spans="1:29" ht="12.75">
      <c r="A52" s="3" t="s">
        <v>31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f>SUM(B52:W52)</f>
        <v>2</v>
      </c>
      <c r="Y52" s="3">
        <f>X52/2</f>
        <v>1</v>
      </c>
      <c r="Z52" s="3">
        <f t="shared" si="0"/>
        <v>1</v>
      </c>
      <c r="AA52" s="3">
        <f t="shared" si="1"/>
        <v>0.5</v>
      </c>
      <c r="AB52" s="3">
        <f t="shared" si="2"/>
        <v>1</v>
      </c>
      <c r="AC52" s="3">
        <f t="shared" si="3"/>
        <v>0.5</v>
      </c>
    </row>
    <row r="53" spans="1:29" ht="12.75">
      <c r="A53" s="3" t="s">
        <v>31</v>
      </c>
      <c r="B53" s="3">
        <v>0</v>
      </c>
      <c r="C53" s="3">
        <v>0</v>
      </c>
      <c r="D53" s="3">
        <v>6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f>SUM(B53:W53)</f>
        <v>7</v>
      </c>
      <c r="Y53" s="3">
        <f>X53/2</f>
        <v>3.5</v>
      </c>
      <c r="Z53" s="3">
        <f t="shared" si="0"/>
        <v>0</v>
      </c>
      <c r="AA53" s="3">
        <f t="shared" si="1"/>
        <v>0</v>
      </c>
      <c r="AB53" s="3">
        <f t="shared" si="2"/>
        <v>7</v>
      </c>
      <c r="AC53" s="3">
        <f t="shared" si="3"/>
        <v>3.5</v>
      </c>
    </row>
    <row r="54" spans="1:29" ht="12.75">
      <c r="A54" s="3" t="s">
        <v>31</v>
      </c>
      <c r="B54" s="3">
        <v>36</v>
      </c>
      <c r="C54" s="3">
        <v>0</v>
      </c>
      <c r="D54" s="3">
        <v>4</v>
      </c>
      <c r="E54" s="3">
        <v>0</v>
      </c>
      <c r="F54" s="3">
        <v>0</v>
      </c>
      <c r="G54" s="3">
        <v>1</v>
      </c>
      <c r="H54" s="3">
        <v>3</v>
      </c>
      <c r="I54" s="3">
        <v>0</v>
      </c>
      <c r="J54" s="3">
        <v>0</v>
      </c>
      <c r="K54" s="3">
        <v>1</v>
      </c>
      <c r="L54" s="3">
        <v>1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f>SUM(B54:W54)</f>
        <v>47</v>
      </c>
      <c r="Y54" s="3">
        <f>X54/2</f>
        <v>23.5</v>
      </c>
      <c r="Z54" s="3">
        <f t="shared" si="0"/>
        <v>36</v>
      </c>
      <c r="AA54" s="3">
        <f t="shared" si="1"/>
        <v>18</v>
      </c>
      <c r="AB54" s="3">
        <f t="shared" si="2"/>
        <v>11</v>
      </c>
      <c r="AC54" s="3">
        <f t="shared" si="3"/>
        <v>5.5</v>
      </c>
    </row>
    <row r="55" spans="1:29" ht="12.75">
      <c r="A55" s="3" t="s">
        <v>31</v>
      </c>
      <c r="B55" s="3">
        <v>20</v>
      </c>
      <c r="C55" s="3">
        <v>0</v>
      </c>
      <c r="D55" s="3">
        <v>2</v>
      </c>
      <c r="E55" s="3">
        <v>4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4</v>
      </c>
      <c r="L55" s="3">
        <v>2</v>
      </c>
      <c r="M55" s="3">
        <v>0</v>
      </c>
      <c r="N55" s="3">
        <v>1</v>
      </c>
      <c r="O55" s="3">
        <v>0</v>
      </c>
      <c r="P55" s="3">
        <v>0</v>
      </c>
      <c r="Q55" s="3">
        <v>2</v>
      </c>
      <c r="R55" s="3">
        <v>2</v>
      </c>
      <c r="S55" s="3">
        <v>0</v>
      </c>
      <c r="T55" s="3">
        <v>0</v>
      </c>
      <c r="U55" s="3">
        <v>0</v>
      </c>
      <c r="V55" s="3">
        <v>0</v>
      </c>
      <c r="W55" s="3">
        <v>3</v>
      </c>
      <c r="X55" s="3">
        <f>SUM(B55:W55)</f>
        <v>40</v>
      </c>
      <c r="Y55" s="3">
        <f>X55/2</f>
        <v>20</v>
      </c>
      <c r="Z55" s="3">
        <f t="shared" si="0"/>
        <v>28</v>
      </c>
      <c r="AA55" s="3">
        <f t="shared" si="1"/>
        <v>14</v>
      </c>
      <c r="AB55" s="3">
        <f t="shared" si="2"/>
        <v>12</v>
      </c>
      <c r="AC55" s="3">
        <f t="shared" si="3"/>
        <v>6</v>
      </c>
    </row>
    <row r="56" spans="1:29" ht="12.75">
      <c r="A56" s="3" t="s">
        <v>31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f>SUM(B56:W56)</f>
        <v>0</v>
      </c>
      <c r="Y56" s="3">
        <f>X56/2</f>
        <v>0</v>
      </c>
      <c r="Z56" s="3">
        <f t="shared" si="0"/>
        <v>0</v>
      </c>
      <c r="AA56" s="3">
        <f t="shared" si="1"/>
        <v>0</v>
      </c>
      <c r="AB56" s="3">
        <f t="shared" si="2"/>
        <v>0</v>
      </c>
      <c r="AC56" s="3">
        <f t="shared" si="3"/>
        <v>0</v>
      </c>
    </row>
    <row r="57" spans="1:29" ht="12.75">
      <c r="A57" s="3" t="s">
        <v>31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f>SUM(B57:W57)</f>
        <v>0</v>
      </c>
      <c r="Y57" s="3">
        <f>X57/2</f>
        <v>0</v>
      </c>
      <c r="Z57" s="3">
        <f t="shared" si="0"/>
        <v>0</v>
      </c>
      <c r="AA57" s="3">
        <f t="shared" si="1"/>
        <v>0</v>
      </c>
      <c r="AB57" s="3">
        <f t="shared" si="2"/>
        <v>0</v>
      </c>
      <c r="AC57" s="3">
        <f t="shared" si="3"/>
        <v>0</v>
      </c>
    </row>
    <row r="58" spans="1:29" ht="12.75">
      <c r="A58" s="3" t="s">
        <v>31</v>
      </c>
      <c r="B58" s="3">
        <v>0</v>
      </c>
      <c r="C58" s="3">
        <v>3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f>SUM(B58:W58)</f>
        <v>7</v>
      </c>
      <c r="Y58" s="3">
        <f>X58/2</f>
        <v>3.5</v>
      </c>
      <c r="Z58" s="3">
        <f t="shared" si="0"/>
        <v>3</v>
      </c>
      <c r="AA58" s="3">
        <f t="shared" si="1"/>
        <v>1.5</v>
      </c>
      <c r="AB58" s="3">
        <f t="shared" si="2"/>
        <v>4</v>
      </c>
      <c r="AC58" s="3">
        <f t="shared" si="3"/>
        <v>2</v>
      </c>
    </row>
    <row r="59" spans="1:29" ht="12.75">
      <c r="A59" s="3" t="s">
        <v>31</v>
      </c>
      <c r="B59" s="3">
        <v>0</v>
      </c>
      <c r="C59" s="3">
        <v>3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f>SUM(B59:W59)</f>
        <v>7</v>
      </c>
      <c r="Y59" s="3">
        <f>X59/2</f>
        <v>3.5</v>
      </c>
      <c r="Z59" s="3">
        <f t="shared" si="0"/>
        <v>3</v>
      </c>
      <c r="AA59" s="3">
        <f t="shared" si="1"/>
        <v>1.5</v>
      </c>
      <c r="AB59" s="3">
        <f t="shared" si="2"/>
        <v>4</v>
      </c>
      <c r="AC59" s="3">
        <f t="shared" si="3"/>
        <v>2</v>
      </c>
    </row>
    <row r="60" spans="1:29" ht="12.75">
      <c r="A60" s="3" t="s">
        <v>31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f>SUM(B60:W60)</f>
        <v>2</v>
      </c>
      <c r="Y60" s="3">
        <f>X60/2</f>
        <v>1</v>
      </c>
      <c r="Z60" s="3">
        <f t="shared" si="0"/>
        <v>1</v>
      </c>
      <c r="AA60" s="3">
        <f t="shared" si="1"/>
        <v>0.5</v>
      </c>
      <c r="AB60" s="3">
        <f t="shared" si="2"/>
        <v>1</v>
      </c>
      <c r="AC60" s="3">
        <f t="shared" si="3"/>
        <v>0.5</v>
      </c>
    </row>
    <row r="61" spans="1:29" ht="12.75">
      <c r="A61" s="3" t="s">
        <v>31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2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f>SUM(B61:W61)</f>
        <v>4</v>
      </c>
      <c r="Y61" s="3">
        <f>X61/2</f>
        <v>2</v>
      </c>
      <c r="Z61" s="3">
        <f t="shared" si="0"/>
        <v>2</v>
      </c>
      <c r="AA61" s="3">
        <f t="shared" si="1"/>
        <v>1</v>
      </c>
      <c r="AB61" s="3">
        <f t="shared" si="2"/>
        <v>2</v>
      </c>
      <c r="AC61" s="3">
        <f t="shared" si="3"/>
        <v>1</v>
      </c>
    </row>
    <row r="62" spans="1:29" ht="12.75">
      <c r="A62" s="3" t="s">
        <v>31</v>
      </c>
      <c r="B62" s="3">
        <v>10</v>
      </c>
      <c r="C62" s="3">
        <v>2</v>
      </c>
      <c r="D62" s="3">
        <v>0</v>
      </c>
      <c r="E62" s="3">
        <v>11</v>
      </c>
      <c r="F62" s="3">
        <v>0</v>
      </c>
      <c r="G62" s="3">
        <v>0</v>
      </c>
      <c r="H62" s="3">
        <v>3</v>
      </c>
      <c r="I62" s="3">
        <v>1</v>
      </c>
      <c r="J62" s="3">
        <v>0</v>
      </c>
      <c r="K62" s="3">
        <v>3</v>
      </c>
      <c r="L62" s="3">
        <v>2</v>
      </c>
      <c r="M62" s="3">
        <v>0</v>
      </c>
      <c r="N62" s="3">
        <v>2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f>SUM(B62:W62)</f>
        <v>35</v>
      </c>
      <c r="Y62" s="3">
        <f>X62/2</f>
        <v>17.5</v>
      </c>
      <c r="Z62" s="3">
        <f t="shared" si="0"/>
        <v>24</v>
      </c>
      <c r="AA62" s="3">
        <f t="shared" si="1"/>
        <v>12</v>
      </c>
      <c r="AB62" s="3">
        <f t="shared" si="2"/>
        <v>11</v>
      </c>
      <c r="AC62" s="3">
        <f t="shared" si="3"/>
        <v>5.5</v>
      </c>
    </row>
    <row r="63" spans="1:29" ht="12.75">
      <c r="A63" s="3" t="s">
        <v>31</v>
      </c>
      <c r="B63" s="3">
        <v>10</v>
      </c>
      <c r="C63" s="3">
        <v>2</v>
      </c>
      <c r="D63" s="3">
        <v>0</v>
      </c>
      <c r="E63" s="3">
        <v>11</v>
      </c>
      <c r="F63" s="3">
        <v>0</v>
      </c>
      <c r="G63" s="3">
        <v>0</v>
      </c>
      <c r="H63" s="3">
        <v>3</v>
      </c>
      <c r="I63" s="3">
        <v>1</v>
      </c>
      <c r="J63" s="3">
        <v>0</v>
      </c>
      <c r="K63" s="3">
        <v>3</v>
      </c>
      <c r="L63" s="3">
        <v>2</v>
      </c>
      <c r="M63" s="3">
        <v>0</v>
      </c>
      <c r="N63" s="3">
        <v>2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f>SUM(B63:W63)</f>
        <v>35</v>
      </c>
      <c r="Y63" s="3">
        <f>X63/2</f>
        <v>17.5</v>
      </c>
      <c r="Z63" s="3">
        <f t="shared" si="0"/>
        <v>24</v>
      </c>
      <c r="AA63" s="3">
        <f t="shared" si="1"/>
        <v>12</v>
      </c>
      <c r="AB63" s="3">
        <f t="shared" si="2"/>
        <v>11</v>
      </c>
      <c r="AC63" s="3">
        <f t="shared" si="3"/>
        <v>5.5</v>
      </c>
    </row>
    <row r="64" spans="1:29" ht="12.75">
      <c r="A64" s="3" t="s">
        <v>31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f>SUM(B64:W64)</f>
        <v>0</v>
      </c>
      <c r="Y64" s="3">
        <f>X64/2</f>
        <v>0</v>
      </c>
      <c r="Z64" s="3">
        <f t="shared" si="0"/>
        <v>0</v>
      </c>
      <c r="AA64" s="3">
        <f t="shared" si="1"/>
        <v>0</v>
      </c>
      <c r="AB64" s="3">
        <f t="shared" si="2"/>
        <v>0</v>
      </c>
      <c r="AC64" s="3">
        <f t="shared" si="3"/>
        <v>0</v>
      </c>
    </row>
    <row r="65" spans="1:29" ht="12.75">
      <c r="A65" s="3" t="s">
        <v>31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f>SUM(B65:W65)</f>
        <v>0</v>
      </c>
      <c r="Y65" s="3">
        <f>X65/2</f>
        <v>0</v>
      </c>
      <c r="Z65" s="3">
        <f t="shared" si="0"/>
        <v>0</v>
      </c>
      <c r="AA65" s="3">
        <f t="shared" si="1"/>
        <v>0</v>
      </c>
      <c r="AB65" s="3">
        <f t="shared" si="2"/>
        <v>0</v>
      </c>
      <c r="AC65" s="3">
        <f t="shared" si="3"/>
        <v>0</v>
      </c>
    </row>
    <row r="66" spans="1:29" ht="12.75">
      <c r="A66" s="3" t="s">
        <v>31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f>SUM(B66:W66)</f>
        <v>0</v>
      </c>
      <c r="Y66" s="3">
        <f>X66/2</f>
        <v>0</v>
      </c>
      <c r="Z66" s="3">
        <f t="shared" si="0"/>
        <v>0</v>
      </c>
      <c r="AA66" s="3">
        <f t="shared" si="1"/>
        <v>0</v>
      </c>
      <c r="AB66" s="3">
        <f t="shared" si="2"/>
        <v>0</v>
      </c>
      <c r="AC66" s="3">
        <f t="shared" si="3"/>
        <v>0</v>
      </c>
    </row>
    <row r="67" spans="1:29" ht="12.75">
      <c r="A67" s="3" t="s">
        <v>31</v>
      </c>
      <c r="B67" s="3">
        <v>2</v>
      </c>
      <c r="C67" s="3">
        <v>0</v>
      </c>
      <c r="D67" s="3">
        <v>0</v>
      </c>
      <c r="E67" s="3">
        <v>1</v>
      </c>
      <c r="F67" s="3">
        <v>0</v>
      </c>
      <c r="G67" s="3">
        <v>7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f>SUM(B67:W67)</f>
        <v>12</v>
      </c>
      <c r="Y67" s="3">
        <f>X67/2</f>
        <v>6</v>
      </c>
      <c r="Z67" s="3">
        <f t="shared" si="0"/>
        <v>4</v>
      </c>
      <c r="AA67" s="3">
        <f t="shared" si="1"/>
        <v>2</v>
      </c>
      <c r="AB67" s="3">
        <f t="shared" si="2"/>
        <v>8</v>
      </c>
      <c r="AC67" s="3">
        <f t="shared" si="3"/>
        <v>4</v>
      </c>
    </row>
    <row r="68" spans="1:29" ht="12.75">
      <c r="A68" s="3" t="s">
        <v>31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f>SUM(B68:W68)</f>
        <v>0</v>
      </c>
      <c r="Y68" s="3">
        <f>X68/2</f>
        <v>0</v>
      </c>
      <c r="Z68" s="3">
        <f>B68+E68+C68+T68+Q68+R68</f>
        <v>0</v>
      </c>
      <c r="AA68" s="3">
        <f>Z68/2</f>
        <v>0</v>
      </c>
      <c r="AB68" s="3">
        <f>SUM(B68:W68)-Z68</f>
        <v>0</v>
      </c>
      <c r="AC68" s="3">
        <f>AB68/2</f>
        <v>0</v>
      </c>
    </row>
    <row r="69" spans="1:29" ht="12.75">
      <c r="A69" s="3" t="s">
        <v>31</v>
      </c>
      <c r="B69" s="3">
        <v>0</v>
      </c>
      <c r="C69" s="3">
        <v>0</v>
      </c>
      <c r="D69" s="3">
        <v>0</v>
      </c>
      <c r="E69" s="3">
        <v>3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4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f>SUM(B69:W69)</f>
        <v>9</v>
      </c>
      <c r="Y69" s="3">
        <f>X69/2</f>
        <v>4.5</v>
      </c>
      <c r="Z69" s="3">
        <f>B69+E69+C69+T69+Q69+R69</f>
        <v>3</v>
      </c>
      <c r="AA69" s="3">
        <f>Z69/2</f>
        <v>1.5</v>
      </c>
      <c r="AB69" s="3">
        <f>SUM(B69:W69)-Z69</f>
        <v>6</v>
      </c>
      <c r="AC69" s="3">
        <f>AB69/2</f>
        <v>3</v>
      </c>
    </row>
    <row r="70" spans="1:29" ht="12.75">
      <c r="A70" s="3" t="s">
        <v>31</v>
      </c>
      <c r="B70" s="3">
        <v>0</v>
      </c>
      <c r="C70" s="3">
        <v>0</v>
      </c>
      <c r="D70" s="3">
        <v>0</v>
      </c>
      <c r="E70" s="3">
        <v>3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4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1</v>
      </c>
      <c r="T70" s="3">
        <v>0</v>
      </c>
      <c r="U70" s="3">
        <v>0</v>
      </c>
      <c r="V70" s="3">
        <v>0</v>
      </c>
      <c r="W70" s="3">
        <v>0</v>
      </c>
      <c r="X70" s="3">
        <f>SUM(B70:W70)</f>
        <v>9</v>
      </c>
      <c r="Y70" s="3">
        <f>X70/2</f>
        <v>4.5</v>
      </c>
      <c r="Z70" s="3">
        <f>B70+E70+C70+T70+Q70+R70</f>
        <v>3</v>
      </c>
      <c r="AA70" s="3">
        <f>Z70/2</f>
        <v>1.5</v>
      </c>
      <c r="AB70" s="3">
        <f>SUM(B70:W70)-Z70</f>
        <v>6</v>
      </c>
      <c r="AC70" s="3">
        <f>AB70/2</f>
        <v>3</v>
      </c>
    </row>
    <row r="71" spans="1:29" ht="12.75">
      <c r="A71" s="3" t="s">
        <v>31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f>SUM(B71:W71)</f>
        <v>1</v>
      </c>
      <c r="Y71" s="3">
        <f>X71/2</f>
        <v>0.5</v>
      </c>
      <c r="Z71" s="3">
        <f>B71+E71+C71+T71+Q71+R71</f>
        <v>0</v>
      </c>
      <c r="AA71" s="3">
        <f>Z71/2</f>
        <v>0</v>
      </c>
      <c r="AB71" s="3">
        <f>SUM(B71:W71)-Z71</f>
        <v>1</v>
      </c>
      <c r="AC71" s="3">
        <f>AB71/2</f>
        <v>0.5</v>
      </c>
    </row>
    <row r="72" spans="1:29" ht="12.75">
      <c r="A72" s="3" t="s">
        <v>31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3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f>SUM(B72:W72)</f>
        <v>3</v>
      </c>
      <c r="Y72" s="3">
        <f>X72/2</f>
        <v>1.5</v>
      </c>
      <c r="Z72" s="3">
        <f>B72+E72+C72+T72+Q72+R72</f>
        <v>3</v>
      </c>
      <c r="AA72" s="3">
        <f>Z72/2</f>
        <v>1.5</v>
      </c>
      <c r="AB72" s="3">
        <f>SUM(B72:W72)-Z72</f>
        <v>0</v>
      </c>
      <c r="AC72" s="3">
        <f>AB72/2</f>
        <v>0</v>
      </c>
    </row>
    <row r="73" spans="1:29" ht="12.75">
      <c r="A73" s="3" t="s">
        <v>31</v>
      </c>
      <c r="B73" s="3">
        <v>4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3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f>SUM(B73:W73)</f>
        <v>8</v>
      </c>
      <c r="Y73" s="3">
        <f>X73/2</f>
        <v>4</v>
      </c>
      <c r="Z73" s="3">
        <f aca="true" t="shared" si="4" ref="Z73:Z84">B73+E73+C73+T73+Q73+R73</f>
        <v>8</v>
      </c>
      <c r="AA73" s="3">
        <f aca="true" t="shared" si="5" ref="AA73:AA84">Z73/2</f>
        <v>4</v>
      </c>
      <c r="AB73" s="3">
        <f aca="true" t="shared" si="6" ref="AB73:AB84">SUM(B73:W73)-Z73</f>
        <v>0</v>
      </c>
      <c r="AC73" s="3">
        <f aca="true" t="shared" si="7" ref="AC73:AC84">AB73/2</f>
        <v>0</v>
      </c>
    </row>
    <row r="74" spans="1:29" ht="12.75">
      <c r="A74" s="3" t="s">
        <v>31</v>
      </c>
      <c r="B74" s="3">
        <v>0</v>
      </c>
      <c r="C74" s="3">
        <v>0</v>
      </c>
      <c r="D74" s="3">
        <v>0</v>
      </c>
      <c r="E74" s="3">
        <v>2</v>
      </c>
      <c r="F74" s="3">
        <v>7</v>
      </c>
      <c r="G74" s="3">
        <v>0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2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f>SUM(B74:W74)</f>
        <v>13</v>
      </c>
      <c r="Y74" s="3">
        <f>X74/2</f>
        <v>6.5</v>
      </c>
      <c r="Z74" s="3">
        <f t="shared" si="4"/>
        <v>4</v>
      </c>
      <c r="AA74" s="3">
        <f t="shared" si="5"/>
        <v>2</v>
      </c>
      <c r="AB74" s="3">
        <f t="shared" si="6"/>
        <v>9</v>
      </c>
      <c r="AC74" s="3">
        <f t="shared" si="7"/>
        <v>4.5</v>
      </c>
    </row>
    <row r="75" spans="1:29" ht="12.75">
      <c r="A75" s="3" t="s">
        <v>31</v>
      </c>
      <c r="B75" s="3">
        <v>0</v>
      </c>
      <c r="C75" s="3">
        <v>0</v>
      </c>
      <c r="D75" s="3">
        <v>1</v>
      </c>
      <c r="E75" s="3">
        <v>1</v>
      </c>
      <c r="F75" s="3">
        <v>4</v>
      </c>
      <c r="G75" s="3">
        <v>0</v>
      </c>
      <c r="H75" s="3">
        <v>0</v>
      </c>
      <c r="I75" s="3">
        <v>1</v>
      </c>
      <c r="J75" s="3">
        <v>0</v>
      </c>
      <c r="K75" s="3">
        <v>1</v>
      </c>
      <c r="L75" s="3">
        <v>1</v>
      </c>
      <c r="M75" s="3">
        <v>2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1</v>
      </c>
      <c r="T75" s="3">
        <v>0</v>
      </c>
      <c r="U75" s="3">
        <v>0</v>
      </c>
      <c r="V75" s="3">
        <v>0</v>
      </c>
      <c r="W75" s="3">
        <v>0</v>
      </c>
      <c r="X75" s="3">
        <f>SUM(B75:W75)</f>
        <v>12</v>
      </c>
      <c r="Y75" s="3">
        <f>X75/2</f>
        <v>6</v>
      </c>
      <c r="Z75" s="3">
        <f t="shared" si="4"/>
        <v>1</v>
      </c>
      <c r="AA75" s="3">
        <f t="shared" si="5"/>
        <v>0.5</v>
      </c>
      <c r="AB75" s="3">
        <f t="shared" si="6"/>
        <v>11</v>
      </c>
      <c r="AC75" s="3">
        <f t="shared" si="7"/>
        <v>5.5</v>
      </c>
    </row>
    <row r="76" spans="1:29" ht="12.75">
      <c r="A76" s="3" t="s">
        <v>31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f>SUM(B76:W76)</f>
        <v>0</v>
      </c>
      <c r="Y76" s="3">
        <f>X76/2</f>
        <v>0</v>
      </c>
      <c r="Z76" s="3">
        <f t="shared" si="4"/>
        <v>0</v>
      </c>
      <c r="AA76" s="3">
        <f t="shared" si="5"/>
        <v>0</v>
      </c>
      <c r="AB76" s="3">
        <f t="shared" si="6"/>
        <v>0</v>
      </c>
      <c r="AC76" s="3">
        <f t="shared" si="7"/>
        <v>0</v>
      </c>
    </row>
    <row r="77" spans="1:29" ht="12.75">
      <c r="A77" s="3" t="s">
        <v>31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>SUM(B77:W77)</f>
        <v>0</v>
      </c>
      <c r="Y77" s="3">
        <f>X77/2</f>
        <v>0</v>
      </c>
      <c r="Z77" s="3">
        <f t="shared" si="4"/>
        <v>0</v>
      </c>
      <c r="AA77" s="3">
        <f t="shared" si="5"/>
        <v>0</v>
      </c>
      <c r="AB77" s="3">
        <f t="shared" si="6"/>
        <v>0</v>
      </c>
      <c r="AC77" s="3">
        <f t="shared" si="7"/>
        <v>0</v>
      </c>
    </row>
    <row r="78" spans="1:29" ht="12.75">
      <c r="A78" s="3" t="s">
        <v>31</v>
      </c>
      <c r="Q78" s="3">
        <v>2</v>
      </c>
      <c r="X78" s="3">
        <f>SUM(B78:W78)</f>
        <v>2</v>
      </c>
      <c r="Y78" s="3">
        <f>X78/2</f>
        <v>1</v>
      </c>
      <c r="Z78" s="3">
        <f t="shared" si="4"/>
        <v>2</v>
      </c>
      <c r="AA78" s="3">
        <f t="shared" si="5"/>
        <v>1</v>
      </c>
      <c r="AB78" s="3">
        <f t="shared" si="6"/>
        <v>0</v>
      </c>
      <c r="AC78" s="3">
        <f t="shared" si="7"/>
        <v>0</v>
      </c>
    </row>
    <row r="79" spans="1:29" ht="12.75">
      <c r="A79" s="3" t="s">
        <v>31</v>
      </c>
      <c r="X79" s="3">
        <f>SUM(B79:W79)</f>
        <v>0</v>
      </c>
      <c r="Y79" s="3">
        <f>X79/2</f>
        <v>0</v>
      </c>
      <c r="Z79" s="3">
        <f t="shared" si="4"/>
        <v>0</v>
      </c>
      <c r="AA79" s="3">
        <f t="shared" si="5"/>
        <v>0</v>
      </c>
      <c r="AB79" s="3">
        <f t="shared" si="6"/>
        <v>0</v>
      </c>
      <c r="AC79" s="3">
        <f t="shared" si="7"/>
        <v>0</v>
      </c>
    </row>
    <row r="80" spans="1:29" ht="12.75">
      <c r="A80" s="3" t="s">
        <v>31</v>
      </c>
      <c r="X80" s="3">
        <f>SUM(B80:W80)</f>
        <v>0</v>
      </c>
      <c r="Y80" s="3">
        <f>X80/2</f>
        <v>0</v>
      </c>
      <c r="Z80" s="3">
        <f t="shared" si="4"/>
        <v>0</v>
      </c>
      <c r="AA80" s="3">
        <f t="shared" si="5"/>
        <v>0</v>
      </c>
      <c r="AB80" s="3">
        <f t="shared" si="6"/>
        <v>0</v>
      </c>
      <c r="AC80" s="3">
        <f t="shared" si="7"/>
        <v>0</v>
      </c>
    </row>
    <row r="81" spans="1:29" ht="12.75">
      <c r="A81" s="3" t="s">
        <v>31</v>
      </c>
      <c r="X81" s="3">
        <f>SUM(B81:W81)</f>
        <v>0</v>
      </c>
      <c r="Y81" s="3">
        <f>X81/2</f>
        <v>0</v>
      </c>
      <c r="Z81" s="3">
        <f t="shared" si="4"/>
        <v>0</v>
      </c>
      <c r="AA81" s="3">
        <f t="shared" si="5"/>
        <v>0</v>
      </c>
      <c r="AB81" s="3">
        <f t="shared" si="6"/>
        <v>0</v>
      </c>
      <c r="AC81" s="3">
        <f t="shared" si="7"/>
        <v>0</v>
      </c>
    </row>
    <row r="82" spans="1:29" ht="12.75">
      <c r="A82" s="3" t="s">
        <v>31</v>
      </c>
      <c r="K82" s="3">
        <v>1</v>
      </c>
      <c r="X82" s="3">
        <f>SUM(B82:W82)</f>
        <v>1</v>
      </c>
      <c r="Y82" s="3">
        <f>X82/2</f>
        <v>0.5</v>
      </c>
      <c r="Z82" s="3">
        <f t="shared" si="4"/>
        <v>0</v>
      </c>
      <c r="AA82" s="3">
        <f t="shared" si="5"/>
        <v>0</v>
      </c>
      <c r="AB82" s="3">
        <f t="shared" si="6"/>
        <v>1</v>
      </c>
      <c r="AC82" s="3">
        <f t="shared" si="7"/>
        <v>0.5</v>
      </c>
    </row>
    <row r="83" spans="1:29" ht="12.75">
      <c r="A83" s="3" t="s">
        <v>31</v>
      </c>
      <c r="X83" s="3">
        <f>SUM(B83:W83)</f>
        <v>0</v>
      </c>
      <c r="Y83" s="3">
        <f>X83/2</f>
        <v>0</v>
      </c>
      <c r="Z83" s="3">
        <f t="shared" si="4"/>
        <v>0</v>
      </c>
      <c r="AA83" s="3">
        <f t="shared" si="5"/>
        <v>0</v>
      </c>
      <c r="AB83" s="3">
        <f t="shared" si="6"/>
        <v>0</v>
      </c>
      <c r="AC83" s="3">
        <f t="shared" si="7"/>
        <v>0</v>
      </c>
    </row>
    <row r="84" spans="1:29" ht="12.75">
      <c r="A84" s="3" t="s">
        <v>31</v>
      </c>
      <c r="X84" s="3">
        <f>SUM(B84:W84)</f>
        <v>0</v>
      </c>
      <c r="Y84" s="3">
        <f>X84/2</f>
        <v>0</v>
      </c>
      <c r="Z84" s="3">
        <f t="shared" si="4"/>
        <v>0</v>
      </c>
      <c r="AA84" s="3">
        <f t="shared" si="5"/>
        <v>0</v>
      </c>
      <c r="AB84" s="3">
        <f t="shared" si="6"/>
        <v>0</v>
      </c>
      <c r="AC84" s="3">
        <f t="shared" si="7"/>
        <v>0</v>
      </c>
    </row>
    <row r="85" spans="2:29" ht="12.75">
      <c r="B85" s="3">
        <f>SUM(B3:B84)</f>
        <v>127</v>
      </c>
      <c r="C85" s="3">
        <f>SUM(C3:C84)</f>
        <v>20</v>
      </c>
      <c r="D85" s="3">
        <f>SUM(D3:D84)</f>
        <v>31</v>
      </c>
      <c r="E85" s="3">
        <f>SUM(E3:E84)</f>
        <v>64</v>
      </c>
      <c r="F85" s="3">
        <f>SUM(F3:F84)</f>
        <v>25</v>
      </c>
      <c r="G85" s="3">
        <f>SUM(G3:G84)</f>
        <v>59</v>
      </c>
      <c r="H85" s="3">
        <f>SUM(H3:H84)</f>
        <v>14</v>
      </c>
      <c r="I85" s="3">
        <f>SUM(I3:I84)</f>
        <v>7</v>
      </c>
      <c r="J85" s="3">
        <f>SUM(J3:J84)</f>
        <v>0</v>
      </c>
      <c r="K85" s="3">
        <f>SUM(K3:K84)</f>
        <v>54</v>
      </c>
      <c r="L85" s="3">
        <f>SUM(L3:L84)</f>
        <v>18</v>
      </c>
      <c r="M85" s="3">
        <f>SUM(M3:M84)</f>
        <v>19</v>
      </c>
      <c r="N85" s="3">
        <f>SUM(N3:N84)</f>
        <v>26</v>
      </c>
      <c r="O85" s="3">
        <f>SUM(O3:O84)</f>
        <v>5</v>
      </c>
      <c r="P85" s="3">
        <f>SUM(P3:P84)</f>
        <v>0</v>
      </c>
      <c r="Q85" s="3">
        <f>SUM(Q3:Q84)</f>
        <v>35</v>
      </c>
      <c r="R85" s="3">
        <f>SUM(R3:R84)</f>
        <v>4</v>
      </c>
      <c r="S85" s="3">
        <f>SUM(S3:S84)</f>
        <v>4</v>
      </c>
      <c r="T85" s="3">
        <f>SUM(T3:T84)</f>
        <v>0</v>
      </c>
      <c r="U85" s="3">
        <f>SUM(U3:U84)</f>
        <v>4</v>
      </c>
      <c r="V85" s="3">
        <f>SUM(V3:V84)</f>
        <v>1</v>
      </c>
      <c r="W85" s="3">
        <f>SUM(W3:W84)</f>
        <v>4</v>
      </c>
      <c r="X85" s="3">
        <f>SUM(X3:X84)</f>
        <v>521</v>
      </c>
      <c r="Y85" s="3">
        <f>AVERAGE(Y3:Y84)</f>
        <v>3.176829268292683</v>
      </c>
      <c r="Z85" s="3">
        <f>SUM(Z3:Z84)</f>
        <v>250</v>
      </c>
      <c r="AA85" s="3">
        <f>AVERAGE(AA3:AA84)</f>
        <v>1.524390243902439</v>
      </c>
      <c r="AB85" s="3">
        <f>SUM(AB3:AB84)</f>
        <v>271</v>
      </c>
      <c r="AC85" s="3">
        <f>AVERAGE(AC3:AC84)</f>
        <v>1.6524390243902438</v>
      </c>
    </row>
    <row r="86" spans="24:29" ht="12.75">
      <c r="X86" s="3" t="s">
        <v>68</v>
      </c>
      <c r="Y86" s="3">
        <f>STDEVA(Y3:Y84)</f>
        <v>5.183885257753353</v>
      </c>
      <c r="Z86" s="3" t="s">
        <v>68</v>
      </c>
      <c r="AA86" s="3">
        <f>STDEVA(AA3:AA84)</f>
        <v>3.4959433625243013</v>
      </c>
      <c r="AB86" s="3" t="s">
        <v>68</v>
      </c>
      <c r="AC86" s="3">
        <f>STDEVA(AC3:AC84)</f>
        <v>2.3670696375636227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6"/>
  <sheetViews>
    <sheetView workbookViewId="0" topLeftCell="A61">
      <selection activeCell="AC72" sqref="AC72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2.7109375" style="3" customWidth="1"/>
    <col min="28" max="28" width="9.140625" style="3" customWidth="1"/>
    <col min="29" max="29" width="12.00390625" style="3" customWidth="1"/>
    <col min="30" max="16384" width="9.140625" style="3" customWidth="1"/>
  </cols>
  <sheetData>
    <row r="1" spans="2:28" ht="12.75">
      <c r="B1" s="3" t="s">
        <v>60</v>
      </c>
      <c r="Z1" s="3" t="s">
        <v>78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69</v>
      </c>
      <c r="X3" s="3">
        <f>SUM(B3:W3)</f>
        <v>0</v>
      </c>
      <c r="Y3" s="3">
        <f>X3/1</f>
        <v>0</v>
      </c>
      <c r="Z3" s="3">
        <f>B3+E3+C3+T3+Q3+R3</f>
        <v>0</v>
      </c>
      <c r="AA3" s="3">
        <f>Z3/1</f>
        <v>0</v>
      </c>
      <c r="AB3" s="3">
        <f>SUM(B3:W3)-Z3</f>
        <v>0</v>
      </c>
      <c r="AC3" s="3">
        <f>AB3/1</f>
        <v>0</v>
      </c>
    </row>
    <row r="4" spans="1:29" ht="12.75">
      <c r="A4" s="3" t="s">
        <v>69</v>
      </c>
      <c r="X4" s="3">
        <f>SUM(B4:W4)</f>
        <v>0</v>
      </c>
      <c r="Y4" s="3">
        <f>X4/1</f>
        <v>0</v>
      </c>
      <c r="Z4" s="3">
        <f aca="true" t="shared" si="0" ref="Z4:Z67">B4+E4+C4+T4+Q4+R4</f>
        <v>0</v>
      </c>
      <c r="AA4" s="3">
        <f aca="true" t="shared" si="1" ref="AA4:AA67">Z4/1</f>
        <v>0</v>
      </c>
      <c r="AB4" s="3">
        <f aca="true" t="shared" si="2" ref="AB4:AB67">SUM(B4:W4)-Z4</f>
        <v>0</v>
      </c>
      <c r="AC4" s="3">
        <f aca="true" t="shared" si="3" ref="AC4:AC67">AB4/1</f>
        <v>0</v>
      </c>
    </row>
    <row r="5" spans="1:29" ht="12.75">
      <c r="A5" s="3" t="s">
        <v>69</v>
      </c>
      <c r="Q5" s="3">
        <v>1</v>
      </c>
      <c r="X5" s="3">
        <f>SUM(B5:W5)</f>
        <v>1</v>
      </c>
      <c r="Y5" s="3">
        <f>X5/1</f>
        <v>1</v>
      </c>
      <c r="Z5" s="3">
        <f t="shared" si="0"/>
        <v>1</v>
      </c>
      <c r="AA5" s="3">
        <f t="shared" si="1"/>
        <v>1</v>
      </c>
      <c r="AB5" s="3">
        <f t="shared" si="2"/>
        <v>0</v>
      </c>
      <c r="AC5" s="3">
        <f t="shared" si="3"/>
        <v>0</v>
      </c>
    </row>
    <row r="6" spans="1:29" ht="12.75">
      <c r="A6" s="3" t="s">
        <v>69</v>
      </c>
      <c r="X6" s="3">
        <f>SUM(B6:W6)</f>
        <v>0</v>
      </c>
      <c r="Y6" s="3">
        <f>X6/1</f>
        <v>0</v>
      </c>
      <c r="Z6" s="3">
        <f t="shared" si="0"/>
        <v>0</v>
      </c>
      <c r="AA6" s="3">
        <f t="shared" si="1"/>
        <v>0</v>
      </c>
      <c r="AB6" s="3">
        <f t="shared" si="2"/>
        <v>0</v>
      </c>
      <c r="AC6" s="3">
        <f t="shared" si="3"/>
        <v>0</v>
      </c>
    </row>
    <row r="7" spans="1:29" ht="12.75">
      <c r="A7" s="3" t="s">
        <v>69</v>
      </c>
      <c r="X7" s="3">
        <f>SUM(B7:W7)</f>
        <v>0</v>
      </c>
      <c r="Y7" s="3">
        <f>X7/1</f>
        <v>0</v>
      </c>
      <c r="Z7" s="3">
        <f t="shared" si="0"/>
        <v>0</v>
      </c>
      <c r="AA7" s="3">
        <f t="shared" si="1"/>
        <v>0</v>
      </c>
      <c r="AB7" s="3">
        <f t="shared" si="2"/>
        <v>0</v>
      </c>
      <c r="AC7" s="3">
        <f t="shared" si="3"/>
        <v>0</v>
      </c>
    </row>
    <row r="8" spans="1:29" ht="12.75">
      <c r="A8" s="3" t="s">
        <v>31</v>
      </c>
      <c r="X8" s="3">
        <f>SUM(B8:W8)</f>
        <v>0</v>
      </c>
      <c r="Y8" s="3">
        <f>X8/1</f>
        <v>0</v>
      </c>
      <c r="Z8" s="3">
        <f t="shared" si="0"/>
        <v>0</v>
      </c>
      <c r="AA8" s="3">
        <f t="shared" si="1"/>
        <v>0</v>
      </c>
      <c r="AB8" s="3">
        <f t="shared" si="2"/>
        <v>0</v>
      </c>
      <c r="AC8" s="3">
        <f t="shared" si="3"/>
        <v>0</v>
      </c>
    </row>
    <row r="9" spans="1:29" ht="12.75">
      <c r="A9" s="3" t="s">
        <v>31</v>
      </c>
      <c r="X9" s="3">
        <f>SUM(B9:W9)</f>
        <v>0</v>
      </c>
      <c r="Y9" s="3">
        <f>X9/1</f>
        <v>0</v>
      </c>
      <c r="Z9" s="3">
        <f t="shared" si="0"/>
        <v>0</v>
      </c>
      <c r="AA9" s="3">
        <f t="shared" si="1"/>
        <v>0</v>
      </c>
      <c r="AB9" s="3">
        <f t="shared" si="2"/>
        <v>0</v>
      </c>
      <c r="AC9" s="3">
        <f t="shared" si="3"/>
        <v>0</v>
      </c>
    </row>
    <row r="10" spans="1:29" ht="12.75">
      <c r="A10" s="3" t="s">
        <v>31</v>
      </c>
      <c r="C10" s="3">
        <v>1</v>
      </c>
      <c r="D10" s="3">
        <v>4</v>
      </c>
      <c r="N10" s="3">
        <v>4</v>
      </c>
      <c r="X10" s="3">
        <f>SUM(B10:W10)</f>
        <v>9</v>
      </c>
      <c r="Y10" s="3">
        <f>X10/1</f>
        <v>9</v>
      </c>
      <c r="Z10" s="3">
        <f t="shared" si="0"/>
        <v>1</v>
      </c>
      <c r="AA10" s="3">
        <f t="shared" si="1"/>
        <v>1</v>
      </c>
      <c r="AB10" s="3">
        <f t="shared" si="2"/>
        <v>8</v>
      </c>
      <c r="AC10" s="3">
        <f t="shared" si="3"/>
        <v>8</v>
      </c>
    </row>
    <row r="11" spans="1:29" ht="12.75">
      <c r="A11" s="3" t="s">
        <v>31</v>
      </c>
      <c r="C11" s="3">
        <v>2</v>
      </c>
      <c r="E11" s="3">
        <v>1</v>
      </c>
      <c r="K11" s="3">
        <v>3</v>
      </c>
      <c r="X11" s="3">
        <f>SUM(B11:W11)</f>
        <v>6</v>
      </c>
      <c r="Y11" s="3">
        <f>X11/1</f>
        <v>6</v>
      </c>
      <c r="Z11" s="3">
        <f t="shared" si="0"/>
        <v>3</v>
      </c>
      <c r="AA11" s="3">
        <f t="shared" si="1"/>
        <v>3</v>
      </c>
      <c r="AB11" s="3">
        <f t="shared" si="2"/>
        <v>3</v>
      </c>
      <c r="AC11" s="3">
        <f t="shared" si="3"/>
        <v>3</v>
      </c>
    </row>
    <row r="12" spans="1:29" ht="12.75">
      <c r="A12" s="3" t="s">
        <v>31</v>
      </c>
      <c r="C12" s="3">
        <v>4</v>
      </c>
      <c r="E12" s="3">
        <v>1</v>
      </c>
      <c r="K12" s="3">
        <v>2</v>
      </c>
      <c r="Q12" s="3">
        <v>1</v>
      </c>
      <c r="X12" s="3">
        <f>SUM(B12:W12)</f>
        <v>8</v>
      </c>
      <c r="Y12" s="3">
        <f>X12/1</f>
        <v>8</v>
      </c>
      <c r="Z12" s="3">
        <f t="shared" si="0"/>
        <v>6</v>
      </c>
      <c r="AA12" s="3">
        <f t="shared" si="1"/>
        <v>6</v>
      </c>
      <c r="AB12" s="3">
        <f t="shared" si="2"/>
        <v>2</v>
      </c>
      <c r="AC12" s="3">
        <f t="shared" si="3"/>
        <v>2</v>
      </c>
    </row>
    <row r="13" spans="1:29" ht="12.75">
      <c r="A13" s="3" t="s">
        <v>31</v>
      </c>
      <c r="G13" s="3">
        <v>3</v>
      </c>
      <c r="K13" s="3">
        <v>1</v>
      </c>
      <c r="M13" s="3">
        <v>1</v>
      </c>
      <c r="U13" s="3">
        <v>1</v>
      </c>
      <c r="X13" s="3">
        <f>SUM(B13:W13)</f>
        <v>6</v>
      </c>
      <c r="Y13" s="3">
        <f>X13/1</f>
        <v>6</v>
      </c>
      <c r="Z13" s="3">
        <f t="shared" si="0"/>
        <v>0</v>
      </c>
      <c r="AA13" s="3">
        <f t="shared" si="1"/>
        <v>0</v>
      </c>
      <c r="AB13" s="3">
        <f t="shared" si="2"/>
        <v>6</v>
      </c>
      <c r="AC13" s="3">
        <f t="shared" si="3"/>
        <v>6</v>
      </c>
    </row>
    <row r="14" spans="1:29" ht="12.75">
      <c r="A14" s="3" t="s">
        <v>31</v>
      </c>
      <c r="G14" s="3">
        <v>3</v>
      </c>
      <c r="K14" s="3">
        <v>1</v>
      </c>
      <c r="M14" s="3">
        <v>1</v>
      </c>
      <c r="U14" s="3">
        <v>1</v>
      </c>
      <c r="X14" s="3">
        <f>SUM(B14:W14)</f>
        <v>6</v>
      </c>
      <c r="Y14" s="3">
        <f>X14/1</f>
        <v>6</v>
      </c>
      <c r="Z14" s="3">
        <f t="shared" si="0"/>
        <v>0</v>
      </c>
      <c r="AA14" s="3">
        <f t="shared" si="1"/>
        <v>0</v>
      </c>
      <c r="AB14" s="3">
        <f t="shared" si="2"/>
        <v>6</v>
      </c>
      <c r="AC14" s="3">
        <f t="shared" si="3"/>
        <v>6</v>
      </c>
    </row>
    <row r="15" spans="1:29" ht="12.75">
      <c r="A15" s="3" t="s">
        <v>31</v>
      </c>
      <c r="B15" s="3">
        <v>6</v>
      </c>
      <c r="D15" s="3">
        <v>3</v>
      </c>
      <c r="H15" s="3">
        <v>1</v>
      </c>
      <c r="K15" s="3">
        <v>4</v>
      </c>
      <c r="M15" s="3">
        <v>1</v>
      </c>
      <c r="Q15" s="3">
        <v>2</v>
      </c>
      <c r="X15" s="3">
        <f>SUM(B15:W15)</f>
        <v>17</v>
      </c>
      <c r="Y15" s="3">
        <f>X15/1</f>
        <v>17</v>
      </c>
      <c r="Z15" s="3">
        <f t="shared" si="0"/>
        <v>8</v>
      </c>
      <c r="AA15" s="3">
        <f t="shared" si="1"/>
        <v>8</v>
      </c>
      <c r="AB15" s="3">
        <f t="shared" si="2"/>
        <v>9</v>
      </c>
      <c r="AC15" s="3">
        <f t="shared" si="3"/>
        <v>9</v>
      </c>
    </row>
    <row r="16" spans="1:29" ht="12.75">
      <c r="A16" s="3" t="s">
        <v>31</v>
      </c>
      <c r="B16" s="3">
        <v>6</v>
      </c>
      <c r="D16" s="3">
        <v>3</v>
      </c>
      <c r="H16" s="3">
        <v>1</v>
      </c>
      <c r="K16" s="3">
        <v>4</v>
      </c>
      <c r="M16" s="3">
        <v>1</v>
      </c>
      <c r="Q16" s="3">
        <v>2</v>
      </c>
      <c r="X16" s="3">
        <f>SUM(B16:W16)</f>
        <v>17</v>
      </c>
      <c r="Y16" s="3">
        <f>X16/1</f>
        <v>17</v>
      </c>
      <c r="Z16" s="3">
        <f t="shared" si="0"/>
        <v>8</v>
      </c>
      <c r="AA16" s="3">
        <f t="shared" si="1"/>
        <v>8</v>
      </c>
      <c r="AB16" s="3">
        <f t="shared" si="2"/>
        <v>9</v>
      </c>
      <c r="AC16" s="3">
        <f t="shared" si="3"/>
        <v>9</v>
      </c>
    </row>
    <row r="17" spans="1:29" ht="12.75">
      <c r="A17" s="3" t="s">
        <v>31</v>
      </c>
      <c r="B17" s="3">
        <v>6</v>
      </c>
      <c r="D17" s="3">
        <v>3</v>
      </c>
      <c r="H17" s="3">
        <v>1</v>
      </c>
      <c r="K17" s="3">
        <v>4</v>
      </c>
      <c r="M17" s="3">
        <v>1</v>
      </c>
      <c r="Q17" s="3">
        <v>2</v>
      </c>
      <c r="X17" s="3">
        <f>SUM(B17:W17)</f>
        <v>17</v>
      </c>
      <c r="Y17" s="3">
        <f>X17/1</f>
        <v>17</v>
      </c>
      <c r="Z17" s="3">
        <f t="shared" si="0"/>
        <v>8</v>
      </c>
      <c r="AA17" s="3">
        <f t="shared" si="1"/>
        <v>8</v>
      </c>
      <c r="AB17" s="3">
        <f t="shared" si="2"/>
        <v>9</v>
      </c>
      <c r="AC17" s="3">
        <f t="shared" si="3"/>
        <v>9</v>
      </c>
    </row>
    <row r="18" spans="1:29" ht="12.75">
      <c r="A18" s="3" t="s">
        <v>31</v>
      </c>
      <c r="X18" s="3">
        <f>SUM(B18:W18)</f>
        <v>0</v>
      </c>
      <c r="Y18" s="3">
        <f>X18/1</f>
        <v>0</v>
      </c>
      <c r="Z18" s="3">
        <f t="shared" si="0"/>
        <v>0</v>
      </c>
      <c r="AA18" s="3">
        <f t="shared" si="1"/>
        <v>0</v>
      </c>
      <c r="AB18" s="3">
        <f t="shared" si="2"/>
        <v>0</v>
      </c>
      <c r="AC18" s="3">
        <f t="shared" si="3"/>
        <v>0</v>
      </c>
    </row>
    <row r="19" spans="1:29" ht="12.75">
      <c r="A19" s="3" t="s">
        <v>31</v>
      </c>
      <c r="X19" s="3">
        <f>SUM(B19:W19)</f>
        <v>0</v>
      </c>
      <c r="Y19" s="3">
        <f>X19/1</f>
        <v>0</v>
      </c>
      <c r="Z19" s="3">
        <f t="shared" si="0"/>
        <v>0</v>
      </c>
      <c r="AA19" s="3">
        <f t="shared" si="1"/>
        <v>0</v>
      </c>
      <c r="AB19" s="3">
        <f t="shared" si="2"/>
        <v>0</v>
      </c>
      <c r="AC19" s="3">
        <f t="shared" si="3"/>
        <v>0</v>
      </c>
    </row>
    <row r="20" spans="1:29" ht="12.75">
      <c r="A20" s="3" t="s">
        <v>31</v>
      </c>
      <c r="X20" s="3">
        <f>SUM(B20:W20)</f>
        <v>0</v>
      </c>
      <c r="Y20" s="3">
        <f>X20/1</f>
        <v>0</v>
      </c>
      <c r="Z20" s="3">
        <f t="shared" si="0"/>
        <v>0</v>
      </c>
      <c r="AA20" s="3">
        <f t="shared" si="1"/>
        <v>0</v>
      </c>
      <c r="AB20" s="3">
        <f t="shared" si="2"/>
        <v>0</v>
      </c>
      <c r="AC20" s="3">
        <f t="shared" si="3"/>
        <v>0</v>
      </c>
    </row>
    <row r="21" spans="1:29" ht="12.75">
      <c r="A21" s="3" t="s">
        <v>31</v>
      </c>
      <c r="X21" s="3">
        <f>SUM(B21:W21)</f>
        <v>0</v>
      </c>
      <c r="Y21" s="3">
        <f>X21/1</f>
        <v>0</v>
      </c>
      <c r="Z21" s="3">
        <f t="shared" si="0"/>
        <v>0</v>
      </c>
      <c r="AA21" s="3">
        <f t="shared" si="1"/>
        <v>0</v>
      </c>
      <c r="AB21" s="3">
        <f t="shared" si="2"/>
        <v>0</v>
      </c>
      <c r="AC21" s="3">
        <f t="shared" si="3"/>
        <v>0</v>
      </c>
    </row>
    <row r="22" spans="1:29" ht="12.75">
      <c r="A22" s="3" t="s">
        <v>31</v>
      </c>
      <c r="O22" s="3">
        <v>1</v>
      </c>
      <c r="X22" s="3">
        <f>SUM(B22:W22)</f>
        <v>1</v>
      </c>
      <c r="Y22" s="3">
        <f>X22/1</f>
        <v>1</v>
      </c>
      <c r="Z22" s="3">
        <f t="shared" si="0"/>
        <v>0</v>
      </c>
      <c r="AA22" s="3">
        <f t="shared" si="1"/>
        <v>0</v>
      </c>
      <c r="AB22" s="3">
        <f t="shared" si="2"/>
        <v>1</v>
      </c>
      <c r="AC22" s="3">
        <f t="shared" si="3"/>
        <v>1</v>
      </c>
    </row>
    <row r="23" spans="1:29" ht="12.75">
      <c r="A23" s="3" t="s">
        <v>31</v>
      </c>
      <c r="X23" s="3">
        <f>SUM(B23:W23)</f>
        <v>0</v>
      </c>
      <c r="Y23" s="3">
        <f>X23/1</f>
        <v>0</v>
      </c>
      <c r="Z23" s="3">
        <f t="shared" si="0"/>
        <v>0</v>
      </c>
      <c r="AA23" s="3">
        <f t="shared" si="1"/>
        <v>0</v>
      </c>
      <c r="AB23" s="3">
        <f t="shared" si="2"/>
        <v>0</v>
      </c>
      <c r="AC23" s="3">
        <f t="shared" si="3"/>
        <v>0</v>
      </c>
    </row>
    <row r="24" spans="1:29" ht="12.75">
      <c r="A24" s="3" t="s">
        <v>31</v>
      </c>
      <c r="G24" s="3">
        <v>9</v>
      </c>
      <c r="X24" s="3">
        <f>SUM(B24:W24)</f>
        <v>9</v>
      </c>
      <c r="Y24" s="3">
        <f>X24/1</f>
        <v>9</v>
      </c>
      <c r="Z24" s="3">
        <f t="shared" si="0"/>
        <v>0</v>
      </c>
      <c r="AA24" s="3">
        <f t="shared" si="1"/>
        <v>0</v>
      </c>
      <c r="AB24" s="3">
        <f t="shared" si="2"/>
        <v>9</v>
      </c>
      <c r="AC24" s="3">
        <f t="shared" si="3"/>
        <v>9</v>
      </c>
    </row>
    <row r="25" spans="1:29" ht="12.75">
      <c r="A25" s="3" t="s">
        <v>31</v>
      </c>
      <c r="E25" s="3">
        <v>2</v>
      </c>
      <c r="X25" s="3">
        <f>SUM(B25:W25)</f>
        <v>2</v>
      </c>
      <c r="Y25" s="3">
        <f>X25/1</f>
        <v>2</v>
      </c>
      <c r="Z25" s="3">
        <f t="shared" si="0"/>
        <v>2</v>
      </c>
      <c r="AA25" s="3">
        <f t="shared" si="1"/>
        <v>2</v>
      </c>
      <c r="AB25" s="3">
        <f t="shared" si="2"/>
        <v>0</v>
      </c>
      <c r="AC25" s="3">
        <f t="shared" si="3"/>
        <v>0</v>
      </c>
    </row>
    <row r="26" spans="1:29" ht="12.75">
      <c r="A26" s="3" t="s">
        <v>31</v>
      </c>
      <c r="C26" s="3">
        <v>1</v>
      </c>
      <c r="D26" s="3">
        <v>2</v>
      </c>
      <c r="G26" s="3">
        <v>2</v>
      </c>
      <c r="V26" s="3">
        <v>2</v>
      </c>
      <c r="X26" s="3">
        <f>SUM(B26:W26)</f>
        <v>7</v>
      </c>
      <c r="Y26" s="3">
        <f>X26/1</f>
        <v>7</v>
      </c>
      <c r="Z26" s="3">
        <f t="shared" si="0"/>
        <v>1</v>
      </c>
      <c r="AA26" s="3">
        <f t="shared" si="1"/>
        <v>1</v>
      </c>
      <c r="AB26" s="3">
        <f t="shared" si="2"/>
        <v>6</v>
      </c>
      <c r="AC26" s="3">
        <f t="shared" si="3"/>
        <v>6</v>
      </c>
    </row>
    <row r="27" spans="1:29" ht="12.75">
      <c r="A27" s="3" t="s">
        <v>31</v>
      </c>
      <c r="G27" s="3">
        <v>1</v>
      </c>
      <c r="X27" s="3">
        <f>SUM(B27:W27)</f>
        <v>1</v>
      </c>
      <c r="Y27" s="3">
        <f>X27/1</f>
        <v>1</v>
      </c>
      <c r="Z27" s="3">
        <f t="shared" si="0"/>
        <v>0</v>
      </c>
      <c r="AA27" s="3">
        <f t="shared" si="1"/>
        <v>0</v>
      </c>
      <c r="AB27" s="3">
        <f t="shared" si="2"/>
        <v>1</v>
      </c>
      <c r="AC27" s="3">
        <f t="shared" si="3"/>
        <v>1</v>
      </c>
    </row>
    <row r="28" spans="1:29" ht="12.75">
      <c r="A28" s="3" t="s">
        <v>31</v>
      </c>
      <c r="K28" s="3">
        <v>1</v>
      </c>
      <c r="X28" s="3">
        <f>SUM(B28:W28)</f>
        <v>1</v>
      </c>
      <c r="Y28" s="3">
        <f>X28/1</f>
        <v>1</v>
      </c>
      <c r="Z28" s="3">
        <f t="shared" si="0"/>
        <v>0</v>
      </c>
      <c r="AA28" s="3">
        <f t="shared" si="1"/>
        <v>0</v>
      </c>
      <c r="AB28" s="3">
        <f t="shared" si="2"/>
        <v>1</v>
      </c>
      <c r="AC28" s="3">
        <f t="shared" si="3"/>
        <v>1</v>
      </c>
    </row>
    <row r="29" spans="1:29" ht="12.75">
      <c r="A29" s="3" t="s">
        <v>31</v>
      </c>
      <c r="G29" s="3">
        <v>5</v>
      </c>
      <c r="X29" s="3">
        <f>SUM(B29:W29)</f>
        <v>5</v>
      </c>
      <c r="Y29" s="3">
        <f>X29/1</f>
        <v>5</v>
      </c>
      <c r="Z29" s="3">
        <f t="shared" si="0"/>
        <v>0</v>
      </c>
      <c r="AA29" s="3">
        <f t="shared" si="1"/>
        <v>0</v>
      </c>
      <c r="AB29" s="3">
        <f t="shared" si="2"/>
        <v>5</v>
      </c>
      <c r="AC29" s="3">
        <f t="shared" si="3"/>
        <v>5</v>
      </c>
    </row>
    <row r="30" spans="1:29" ht="12.75">
      <c r="A30" s="3" t="s">
        <v>31</v>
      </c>
      <c r="G30" s="3">
        <v>5</v>
      </c>
      <c r="X30" s="3">
        <f>SUM(B30:W30)</f>
        <v>5</v>
      </c>
      <c r="Y30" s="3">
        <f>X30/1</f>
        <v>5</v>
      </c>
      <c r="Z30" s="3">
        <f t="shared" si="0"/>
        <v>0</v>
      </c>
      <c r="AA30" s="3">
        <f t="shared" si="1"/>
        <v>0</v>
      </c>
      <c r="AB30" s="3">
        <f t="shared" si="2"/>
        <v>5</v>
      </c>
      <c r="AC30" s="3">
        <f t="shared" si="3"/>
        <v>5</v>
      </c>
    </row>
    <row r="31" spans="1:29" ht="12.75">
      <c r="A31" s="3" t="s">
        <v>31</v>
      </c>
      <c r="G31" s="3">
        <v>5</v>
      </c>
      <c r="X31" s="3">
        <f>SUM(B31:W31)</f>
        <v>5</v>
      </c>
      <c r="Y31" s="3">
        <f>X31/1</f>
        <v>5</v>
      </c>
      <c r="Z31" s="3">
        <f t="shared" si="0"/>
        <v>0</v>
      </c>
      <c r="AA31" s="3">
        <f t="shared" si="1"/>
        <v>0</v>
      </c>
      <c r="AB31" s="3">
        <f t="shared" si="2"/>
        <v>5</v>
      </c>
      <c r="AC31" s="3">
        <f t="shared" si="3"/>
        <v>5</v>
      </c>
    </row>
    <row r="32" spans="1:29" ht="12.75">
      <c r="A32" s="3" t="s">
        <v>31</v>
      </c>
      <c r="G32" s="3">
        <v>5</v>
      </c>
      <c r="X32" s="3">
        <f>SUM(B32:W32)</f>
        <v>5</v>
      </c>
      <c r="Y32" s="3">
        <f>X32/1</f>
        <v>5</v>
      </c>
      <c r="Z32" s="3">
        <f t="shared" si="0"/>
        <v>0</v>
      </c>
      <c r="AA32" s="3">
        <f t="shared" si="1"/>
        <v>0</v>
      </c>
      <c r="AB32" s="3">
        <f t="shared" si="2"/>
        <v>5</v>
      </c>
      <c r="AC32" s="3">
        <f t="shared" si="3"/>
        <v>5</v>
      </c>
    </row>
    <row r="33" spans="1:29" ht="12.75">
      <c r="A33" s="3" t="s">
        <v>31</v>
      </c>
      <c r="G33" s="3">
        <v>5</v>
      </c>
      <c r="X33" s="3">
        <f>SUM(B33:W33)</f>
        <v>5</v>
      </c>
      <c r="Y33" s="3">
        <f>X33/1</f>
        <v>5</v>
      </c>
      <c r="Z33" s="3">
        <f t="shared" si="0"/>
        <v>0</v>
      </c>
      <c r="AA33" s="3">
        <f t="shared" si="1"/>
        <v>0</v>
      </c>
      <c r="AB33" s="3">
        <f t="shared" si="2"/>
        <v>5</v>
      </c>
      <c r="AC33" s="3">
        <f t="shared" si="3"/>
        <v>5</v>
      </c>
    </row>
    <row r="34" spans="1:29" ht="12.75">
      <c r="A34" s="3" t="s">
        <v>31</v>
      </c>
      <c r="G34" s="3">
        <v>5</v>
      </c>
      <c r="X34" s="3">
        <f>SUM(B34:W34)</f>
        <v>5</v>
      </c>
      <c r="Y34" s="3">
        <f>X34/1</f>
        <v>5</v>
      </c>
      <c r="Z34" s="3">
        <f t="shared" si="0"/>
        <v>0</v>
      </c>
      <c r="AA34" s="3">
        <f t="shared" si="1"/>
        <v>0</v>
      </c>
      <c r="AB34" s="3">
        <f t="shared" si="2"/>
        <v>5</v>
      </c>
      <c r="AC34" s="3">
        <f t="shared" si="3"/>
        <v>5</v>
      </c>
    </row>
    <row r="35" spans="1:29" ht="12.75">
      <c r="A35" s="3" t="s">
        <v>31</v>
      </c>
      <c r="X35" s="3">
        <f>SUM(B35:W35)</f>
        <v>0</v>
      </c>
      <c r="Y35" s="3">
        <f>X35/1</f>
        <v>0</v>
      </c>
      <c r="Z35" s="3">
        <f t="shared" si="0"/>
        <v>0</v>
      </c>
      <c r="AA35" s="3">
        <f t="shared" si="1"/>
        <v>0</v>
      </c>
      <c r="AB35" s="3">
        <f t="shared" si="2"/>
        <v>0</v>
      </c>
      <c r="AC35" s="3">
        <f t="shared" si="3"/>
        <v>0</v>
      </c>
    </row>
    <row r="36" spans="1:29" ht="12.75">
      <c r="A36" s="3" t="s">
        <v>31</v>
      </c>
      <c r="E36" s="3">
        <v>1</v>
      </c>
      <c r="G36" s="3">
        <v>2</v>
      </c>
      <c r="H36" s="3">
        <v>1</v>
      </c>
      <c r="K36" s="3">
        <v>1</v>
      </c>
      <c r="Q36" s="3">
        <v>1</v>
      </c>
      <c r="X36" s="3">
        <f>SUM(B36:W36)</f>
        <v>6</v>
      </c>
      <c r="Y36" s="3">
        <f>X36/1</f>
        <v>6</v>
      </c>
      <c r="Z36" s="3">
        <f t="shared" si="0"/>
        <v>2</v>
      </c>
      <c r="AA36" s="3">
        <f t="shared" si="1"/>
        <v>2</v>
      </c>
      <c r="AB36" s="3">
        <f t="shared" si="2"/>
        <v>4</v>
      </c>
      <c r="AC36" s="3">
        <f t="shared" si="3"/>
        <v>4</v>
      </c>
    </row>
    <row r="37" spans="1:29" ht="12.75">
      <c r="A37" s="3" t="s">
        <v>31</v>
      </c>
      <c r="C37" s="3">
        <v>3</v>
      </c>
      <c r="D37" s="3">
        <v>2</v>
      </c>
      <c r="E37" s="3">
        <v>1</v>
      </c>
      <c r="G37" s="3">
        <v>1</v>
      </c>
      <c r="I37" s="3">
        <v>1</v>
      </c>
      <c r="L37" s="3">
        <v>1</v>
      </c>
      <c r="X37" s="3">
        <f>SUM(B37:W37)</f>
        <v>9</v>
      </c>
      <c r="Y37" s="3">
        <f>X37/1</f>
        <v>9</v>
      </c>
      <c r="Z37" s="3">
        <f t="shared" si="0"/>
        <v>4</v>
      </c>
      <c r="AA37" s="3">
        <f t="shared" si="1"/>
        <v>4</v>
      </c>
      <c r="AB37" s="3">
        <f t="shared" si="2"/>
        <v>5</v>
      </c>
      <c r="AC37" s="3">
        <f t="shared" si="3"/>
        <v>5</v>
      </c>
    </row>
    <row r="38" spans="1:29" ht="12.75">
      <c r="A38" s="3" t="s">
        <v>31</v>
      </c>
      <c r="B38" s="3">
        <v>1</v>
      </c>
      <c r="E38" s="3">
        <v>2</v>
      </c>
      <c r="G38" s="3">
        <v>2</v>
      </c>
      <c r="M38" s="3">
        <v>2</v>
      </c>
      <c r="Q38" s="3">
        <v>1</v>
      </c>
      <c r="V38" s="3">
        <v>1</v>
      </c>
      <c r="X38" s="3">
        <f>SUM(B38:W38)</f>
        <v>9</v>
      </c>
      <c r="Y38" s="3">
        <f>X38/1</f>
        <v>9</v>
      </c>
      <c r="Z38" s="3">
        <f t="shared" si="0"/>
        <v>4</v>
      </c>
      <c r="AA38" s="3">
        <f t="shared" si="1"/>
        <v>4</v>
      </c>
      <c r="AB38" s="3">
        <f t="shared" si="2"/>
        <v>5</v>
      </c>
      <c r="AC38" s="3">
        <f t="shared" si="3"/>
        <v>5</v>
      </c>
    </row>
    <row r="39" spans="1:29" ht="12.75">
      <c r="A39" s="3" t="s">
        <v>31</v>
      </c>
      <c r="X39" s="3">
        <f>SUM(B39:W39)</f>
        <v>0</v>
      </c>
      <c r="Y39" s="3">
        <f>X39/1</f>
        <v>0</v>
      </c>
      <c r="Z39" s="3">
        <f t="shared" si="0"/>
        <v>0</v>
      </c>
      <c r="AA39" s="3">
        <f t="shared" si="1"/>
        <v>0</v>
      </c>
      <c r="AB39" s="3">
        <f t="shared" si="2"/>
        <v>0</v>
      </c>
      <c r="AC39" s="3">
        <f t="shared" si="3"/>
        <v>0</v>
      </c>
    </row>
    <row r="40" spans="1:29" ht="12.75">
      <c r="A40" s="3" t="s">
        <v>31</v>
      </c>
      <c r="X40" s="3">
        <f>SUM(B40:W40)</f>
        <v>0</v>
      </c>
      <c r="Y40" s="3">
        <f>X40/1</f>
        <v>0</v>
      </c>
      <c r="Z40" s="3">
        <f t="shared" si="0"/>
        <v>0</v>
      </c>
      <c r="AA40" s="3">
        <f t="shared" si="1"/>
        <v>0</v>
      </c>
      <c r="AB40" s="3">
        <f t="shared" si="2"/>
        <v>0</v>
      </c>
      <c r="AC40" s="3">
        <f t="shared" si="3"/>
        <v>0</v>
      </c>
    </row>
    <row r="41" spans="1:29" ht="12.75">
      <c r="A41" s="3" t="s">
        <v>31</v>
      </c>
      <c r="X41" s="3">
        <f>SUM(B41:W41)</f>
        <v>0</v>
      </c>
      <c r="Y41" s="3">
        <f>X41/1</f>
        <v>0</v>
      </c>
      <c r="Z41" s="3">
        <f t="shared" si="0"/>
        <v>0</v>
      </c>
      <c r="AA41" s="3">
        <f t="shared" si="1"/>
        <v>0</v>
      </c>
      <c r="AB41" s="3">
        <f t="shared" si="2"/>
        <v>0</v>
      </c>
      <c r="AC41" s="3">
        <f t="shared" si="3"/>
        <v>0</v>
      </c>
    </row>
    <row r="42" spans="1:29" ht="12.75">
      <c r="A42" s="3" t="s">
        <v>31</v>
      </c>
      <c r="G42" s="3">
        <v>1</v>
      </c>
      <c r="Q42" s="3">
        <v>5</v>
      </c>
      <c r="X42" s="3">
        <f>SUM(B42:W42)</f>
        <v>6</v>
      </c>
      <c r="Y42" s="3">
        <f>X42/1</f>
        <v>6</v>
      </c>
      <c r="Z42" s="3">
        <f t="shared" si="0"/>
        <v>5</v>
      </c>
      <c r="AA42" s="3">
        <f t="shared" si="1"/>
        <v>5</v>
      </c>
      <c r="AB42" s="3">
        <f t="shared" si="2"/>
        <v>1</v>
      </c>
      <c r="AC42" s="3">
        <f t="shared" si="3"/>
        <v>1</v>
      </c>
    </row>
    <row r="43" spans="1:29" ht="12.75">
      <c r="A43" s="3" t="s">
        <v>31</v>
      </c>
      <c r="X43" s="3">
        <f>SUM(B43:W43)</f>
        <v>0</v>
      </c>
      <c r="Y43" s="3">
        <f>X43/1</f>
        <v>0</v>
      </c>
      <c r="Z43" s="3">
        <f t="shared" si="0"/>
        <v>0</v>
      </c>
      <c r="AA43" s="3">
        <f t="shared" si="1"/>
        <v>0</v>
      </c>
      <c r="AB43" s="3">
        <f t="shared" si="2"/>
        <v>0</v>
      </c>
      <c r="AC43" s="3">
        <f t="shared" si="3"/>
        <v>0</v>
      </c>
    </row>
    <row r="44" spans="1:29" ht="12.75">
      <c r="A44" s="3" t="s">
        <v>31</v>
      </c>
      <c r="X44" s="3">
        <f>SUM(B44:W44)</f>
        <v>0</v>
      </c>
      <c r="Y44" s="3">
        <f>X44/1</f>
        <v>0</v>
      </c>
      <c r="Z44" s="3">
        <f t="shared" si="0"/>
        <v>0</v>
      </c>
      <c r="AA44" s="3">
        <f t="shared" si="1"/>
        <v>0</v>
      </c>
      <c r="AB44" s="3">
        <f t="shared" si="2"/>
        <v>0</v>
      </c>
      <c r="AC44" s="3">
        <f t="shared" si="3"/>
        <v>0</v>
      </c>
    </row>
    <row r="45" spans="1:29" ht="12.75">
      <c r="A45" s="3" t="s">
        <v>31</v>
      </c>
      <c r="X45" s="3">
        <f>SUM(B45:W45)</f>
        <v>0</v>
      </c>
      <c r="Y45" s="3">
        <f>X45/1</f>
        <v>0</v>
      </c>
      <c r="Z45" s="3">
        <f t="shared" si="0"/>
        <v>0</v>
      </c>
      <c r="AA45" s="3">
        <f t="shared" si="1"/>
        <v>0</v>
      </c>
      <c r="AB45" s="3">
        <f t="shared" si="2"/>
        <v>0</v>
      </c>
      <c r="AC45" s="3">
        <f t="shared" si="3"/>
        <v>0</v>
      </c>
    </row>
    <row r="46" spans="1:29" ht="12.75">
      <c r="A46" s="3" t="s">
        <v>31</v>
      </c>
      <c r="X46" s="3">
        <f>SUM(B46:W46)</f>
        <v>0</v>
      </c>
      <c r="Y46" s="3">
        <f>X46/1</f>
        <v>0</v>
      </c>
      <c r="Z46" s="3">
        <f t="shared" si="0"/>
        <v>0</v>
      </c>
      <c r="AA46" s="3">
        <f t="shared" si="1"/>
        <v>0</v>
      </c>
      <c r="AB46" s="3">
        <f t="shared" si="2"/>
        <v>0</v>
      </c>
      <c r="AC46" s="3">
        <f t="shared" si="3"/>
        <v>0</v>
      </c>
    </row>
    <row r="47" spans="1:29" ht="12.75">
      <c r="A47" s="3" t="s">
        <v>31</v>
      </c>
      <c r="B47" s="3">
        <v>4</v>
      </c>
      <c r="G47" s="3">
        <v>2</v>
      </c>
      <c r="X47" s="3">
        <f>SUM(B47:W47)</f>
        <v>6</v>
      </c>
      <c r="Y47" s="3">
        <f>X47/1</f>
        <v>6</v>
      </c>
      <c r="Z47" s="3">
        <f t="shared" si="0"/>
        <v>4</v>
      </c>
      <c r="AA47" s="3">
        <f t="shared" si="1"/>
        <v>4</v>
      </c>
      <c r="AB47" s="3">
        <f t="shared" si="2"/>
        <v>2</v>
      </c>
      <c r="AC47" s="3">
        <f t="shared" si="3"/>
        <v>2</v>
      </c>
    </row>
    <row r="48" spans="1:29" ht="12.75">
      <c r="A48" s="3" t="s">
        <v>31</v>
      </c>
      <c r="B48" s="3">
        <v>4</v>
      </c>
      <c r="G48" s="3">
        <v>2</v>
      </c>
      <c r="X48" s="3">
        <f>SUM(B48:W48)</f>
        <v>6</v>
      </c>
      <c r="Y48" s="3">
        <f>X48/1</f>
        <v>6</v>
      </c>
      <c r="Z48" s="3">
        <f t="shared" si="0"/>
        <v>4</v>
      </c>
      <c r="AA48" s="3">
        <f t="shared" si="1"/>
        <v>4</v>
      </c>
      <c r="AB48" s="3">
        <f t="shared" si="2"/>
        <v>2</v>
      </c>
      <c r="AC48" s="3">
        <f t="shared" si="3"/>
        <v>2</v>
      </c>
    </row>
    <row r="49" spans="1:29" ht="12.75">
      <c r="A49" s="3" t="s">
        <v>31</v>
      </c>
      <c r="B49" s="3">
        <v>4</v>
      </c>
      <c r="G49" s="3">
        <v>2</v>
      </c>
      <c r="X49" s="3">
        <f>SUM(B49:W49)</f>
        <v>6</v>
      </c>
      <c r="Y49" s="3">
        <f>X49/1</f>
        <v>6</v>
      </c>
      <c r="Z49" s="3">
        <f t="shared" si="0"/>
        <v>4</v>
      </c>
      <c r="AA49" s="3">
        <f t="shared" si="1"/>
        <v>4</v>
      </c>
      <c r="AB49" s="3">
        <f t="shared" si="2"/>
        <v>2</v>
      </c>
      <c r="AC49" s="3">
        <f t="shared" si="3"/>
        <v>2</v>
      </c>
    </row>
    <row r="50" spans="1:29" ht="12.75">
      <c r="A50" s="3" t="s">
        <v>31</v>
      </c>
      <c r="X50" s="3">
        <f>SUM(B50:W50)</f>
        <v>0</v>
      </c>
      <c r="Y50" s="3">
        <f>X50/1</f>
        <v>0</v>
      </c>
      <c r="Z50" s="3">
        <f t="shared" si="0"/>
        <v>0</v>
      </c>
      <c r="AA50" s="3">
        <f t="shared" si="1"/>
        <v>0</v>
      </c>
      <c r="AB50" s="3">
        <f t="shared" si="2"/>
        <v>0</v>
      </c>
      <c r="AC50" s="3">
        <f t="shared" si="3"/>
        <v>0</v>
      </c>
    </row>
    <row r="51" spans="1:29" ht="12.75">
      <c r="A51" s="3" t="s">
        <v>31</v>
      </c>
      <c r="X51" s="3">
        <f>SUM(B51:W51)</f>
        <v>0</v>
      </c>
      <c r="Y51" s="3">
        <f>X51/1</f>
        <v>0</v>
      </c>
      <c r="Z51" s="3">
        <f t="shared" si="0"/>
        <v>0</v>
      </c>
      <c r="AA51" s="3">
        <f t="shared" si="1"/>
        <v>0</v>
      </c>
      <c r="AB51" s="3">
        <f t="shared" si="2"/>
        <v>0</v>
      </c>
      <c r="AC51" s="3">
        <f t="shared" si="3"/>
        <v>0</v>
      </c>
    </row>
    <row r="52" spans="1:29" ht="12.75">
      <c r="A52" s="3" t="s">
        <v>31</v>
      </c>
      <c r="X52" s="3">
        <f>SUM(B52:W52)</f>
        <v>0</v>
      </c>
      <c r="Y52" s="3">
        <f>X52/1</f>
        <v>0</v>
      </c>
      <c r="Z52" s="3">
        <f t="shared" si="0"/>
        <v>0</v>
      </c>
      <c r="AA52" s="3">
        <f t="shared" si="1"/>
        <v>0</v>
      </c>
      <c r="AB52" s="3">
        <f t="shared" si="2"/>
        <v>0</v>
      </c>
      <c r="AC52" s="3">
        <f t="shared" si="3"/>
        <v>0</v>
      </c>
    </row>
    <row r="53" spans="1:29" ht="12.75">
      <c r="A53" s="3" t="s">
        <v>31</v>
      </c>
      <c r="G53" s="3">
        <v>1</v>
      </c>
      <c r="K53" s="3">
        <v>2</v>
      </c>
      <c r="X53" s="3">
        <f>SUM(B53:W53)</f>
        <v>3</v>
      </c>
      <c r="Y53" s="3">
        <f>X53/1</f>
        <v>3</v>
      </c>
      <c r="Z53" s="3">
        <f t="shared" si="0"/>
        <v>0</v>
      </c>
      <c r="AA53" s="3">
        <f t="shared" si="1"/>
        <v>0</v>
      </c>
      <c r="AB53" s="3">
        <f t="shared" si="2"/>
        <v>3</v>
      </c>
      <c r="AC53" s="3">
        <f t="shared" si="3"/>
        <v>3</v>
      </c>
    </row>
    <row r="54" spans="1:29" ht="12.75">
      <c r="A54" s="3" t="s">
        <v>31</v>
      </c>
      <c r="B54" s="3">
        <v>3</v>
      </c>
      <c r="C54" s="3">
        <v>1</v>
      </c>
      <c r="D54" s="3">
        <v>1</v>
      </c>
      <c r="E54" s="3">
        <v>1</v>
      </c>
      <c r="G54" s="3">
        <v>1</v>
      </c>
      <c r="K54" s="3">
        <v>1</v>
      </c>
      <c r="X54" s="3">
        <f>SUM(B54:W54)</f>
        <v>8</v>
      </c>
      <c r="Y54" s="3">
        <f>X54/1</f>
        <v>8</v>
      </c>
      <c r="Z54" s="3">
        <f t="shared" si="0"/>
        <v>5</v>
      </c>
      <c r="AA54" s="3">
        <f t="shared" si="1"/>
        <v>5</v>
      </c>
      <c r="AB54" s="3">
        <f t="shared" si="2"/>
        <v>3</v>
      </c>
      <c r="AC54" s="3">
        <f t="shared" si="3"/>
        <v>3</v>
      </c>
    </row>
    <row r="55" spans="1:29" ht="12.75">
      <c r="A55" s="3" t="s">
        <v>31</v>
      </c>
      <c r="B55" s="3">
        <v>3</v>
      </c>
      <c r="C55" s="3">
        <v>1</v>
      </c>
      <c r="D55" s="3">
        <v>1</v>
      </c>
      <c r="E55" s="3">
        <v>1</v>
      </c>
      <c r="G55" s="3">
        <v>1</v>
      </c>
      <c r="K55" s="3">
        <v>1</v>
      </c>
      <c r="X55" s="3">
        <f>SUM(B55:W55)</f>
        <v>8</v>
      </c>
      <c r="Y55" s="3">
        <f>X55/1</f>
        <v>8</v>
      </c>
      <c r="Z55" s="3">
        <f t="shared" si="0"/>
        <v>5</v>
      </c>
      <c r="AA55" s="3">
        <f t="shared" si="1"/>
        <v>5</v>
      </c>
      <c r="AB55" s="3">
        <f t="shared" si="2"/>
        <v>3</v>
      </c>
      <c r="AC55" s="3">
        <f t="shared" si="3"/>
        <v>3</v>
      </c>
    </row>
    <row r="56" spans="1:29" ht="12.75">
      <c r="A56" s="3" t="s">
        <v>31</v>
      </c>
      <c r="M56" s="3">
        <v>1</v>
      </c>
      <c r="Q56" s="3">
        <v>3</v>
      </c>
      <c r="X56" s="3">
        <f>SUM(B56:W56)</f>
        <v>4</v>
      </c>
      <c r="Y56" s="3">
        <f>X56/1</f>
        <v>4</v>
      </c>
      <c r="Z56" s="3">
        <f t="shared" si="0"/>
        <v>3</v>
      </c>
      <c r="AA56" s="3">
        <f t="shared" si="1"/>
        <v>3</v>
      </c>
      <c r="AB56" s="3">
        <f t="shared" si="2"/>
        <v>1</v>
      </c>
      <c r="AC56" s="3">
        <f t="shared" si="3"/>
        <v>1</v>
      </c>
    </row>
    <row r="57" spans="1:29" ht="12.75">
      <c r="A57" s="3" t="s">
        <v>31</v>
      </c>
      <c r="C57" s="3">
        <v>2</v>
      </c>
      <c r="Q57" s="3">
        <v>1</v>
      </c>
      <c r="X57" s="3">
        <f>SUM(B57:W57)</f>
        <v>3</v>
      </c>
      <c r="Y57" s="3">
        <f>X57/1</f>
        <v>3</v>
      </c>
      <c r="Z57" s="3">
        <f t="shared" si="0"/>
        <v>3</v>
      </c>
      <c r="AA57" s="3">
        <f t="shared" si="1"/>
        <v>3</v>
      </c>
      <c r="AB57" s="3">
        <f t="shared" si="2"/>
        <v>0</v>
      </c>
      <c r="AC57" s="3">
        <f t="shared" si="3"/>
        <v>0</v>
      </c>
    </row>
    <row r="58" spans="1:29" ht="12.75">
      <c r="A58" s="3" t="s">
        <v>31</v>
      </c>
      <c r="C58" s="3">
        <v>2</v>
      </c>
      <c r="E58" s="3">
        <v>1</v>
      </c>
      <c r="K58" s="3">
        <v>2</v>
      </c>
      <c r="L58" s="3">
        <v>1</v>
      </c>
      <c r="X58" s="3">
        <f>SUM(B58:W58)</f>
        <v>6</v>
      </c>
      <c r="Y58" s="3">
        <f>X58/1</f>
        <v>6</v>
      </c>
      <c r="Z58" s="3">
        <f t="shared" si="0"/>
        <v>3</v>
      </c>
      <c r="AA58" s="3">
        <f t="shared" si="1"/>
        <v>3</v>
      </c>
      <c r="AB58" s="3">
        <f t="shared" si="2"/>
        <v>3</v>
      </c>
      <c r="AC58" s="3">
        <f t="shared" si="3"/>
        <v>3</v>
      </c>
    </row>
    <row r="59" spans="1:29" ht="12.75">
      <c r="A59" s="3" t="s">
        <v>31</v>
      </c>
      <c r="C59" s="3">
        <v>2</v>
      </c>
      <c r="E59" s="3">
        <v>1</v>
      </c>
      <c r="K59" s="3">
        <v>2</v>
      </c>
      <c r="L59" s="3">
        <v>1</v>
      </c>
      <c r="X59" s="3">
        <f>SUM(B59:W59)</f>
        <v>6</v>
      </c>
      <c r="Y59" s="3">
        <f>X59/1</f>
        <v>6</v>
      </c>
      <c r="Z59" s="3">
        <f t="shared" si="0"/>
        <v>3</v>
      </c>
      <c r="AA59" s="3">
        <f t="shared" si="1"/>
        <v>3</v>
      </c>
      <c r="AB59" s="3">
        <f t="shared" si="2"/>
        <v>3</v>
      </c>
      <c r="AC59" s="3">
        <f t="shared" si="3"/>
        <v>3</v>
      </c>
    </row>
    <row r="60" spans="1:29" ht="12.75">
      <c r="A60" s="3" t="s">
        <v>31</v>
      </c>
      <c r="X60" s="3">
        <f>SUM(B60:W60)</f>
        <v>0</v>
      </c>
      <c r="Y60" s="3">
        <f>X60/1</f>
        <v>0</v>
      </c>
      <c r="Z60" s="3">
        <f t="shared" si="0"/>
        <v>0</v>
      </c>
      <c r="AA60" s="3">
        <f t="shared" si="1"/>
        <v>0</v>
      </c>
      <c r="AB60" s="3">
        <f t="shared" si="2"/>
        <v>0</v>
      </c>
      <c r="AC60" s="3">
        <f t="shared" si="3"/>
        <v>0</v>
      </c>
    </row>
    <row r="61" spans="1:29" ht="12.75">
      <c r="A61" s="3" t="s">
        <v>31</v>
      </c>
      <c r="X61" s="3">
        <f>SUM(B61:W61)</f>
        <v>0</v>
      </c>
      <c r="Y61" s="3">
        <f>X61/1</f>
        <v>0</v>
      </c>
      <c r="Z61" s="3">
        <f t="shared" si="0"/>
        <v>0</v>
      </c>
      <c r="AA61" s="3">
        <f t="shared" si="1"/>
        <v>0</v>
      </c>
      <c r="AB61" s="3">
        <f t="shared" si="2"/>
        <v>0</v>
      </c>
      <c r="AC61" s="3">
        <f t="shared" si="3"/>
        <v>0</v>
      </c>
    </row>
    <row r="62" spans="1:29" ht="12.75">
      <c r="A62" s="3" t="s">
        <v>31</v>
      </c>
      <c r="B62" s="3">
        <v>1</v>
      </c>
      <c r="E62" s="3">
        <v>2</v>
      </c>
      <c r="G62" s="3">
        <v>7</v>
      </c>
      <c r="K62" s="3">
        <v>1</v>
      </c>
      <c r="L62" s="3">
        <v>2</v>
      </c>
      <c r="M62" s="3">
        <v>1</v>
      </c>
      <c r="X62" s="3">
        <f>SUM(B62:W62)</f>
        <v>14</v>
      </c>
      <c r="Y62" s="3">
        <f>X62/1</f>
        <v>14</v>
      </c>
      <c r="Z62" s="3">
        <f t="shared" si="0"/>
        <v>3</v>
      </c>
      <c r="AA62" s="3">
        <f t="shared" si="1"/>
        <v>3</v>
      </c>
      <c r="AB62" s="3">
        <f t="shared" si="2"/>
        <v>11</v>
      </c>
      <c r="AC62" s="3">
        <f t="shared" si="3"/>
        <v>11</v>
      </c>
    </row>
    <row r="63" spans="1:29" ht="12.75">
      <c r="A63" s="3" t="s">
        <v>31</v>
      </c>
      <c r="B63" s="3">
        <v>1</v>
      </c>
      <c r="E63" s="3">
        <v>2</v>
      </c>
      <c r="G63" s="3">
        <v>7</v>
      </c>
      <c r="K63" s="3">
        <v>1</v>
      </c>
      <c r="L63" s="3">
        <v>2</v>
      </c>
      <c r="M63" s="3">
        <v>1</v>
      </c>
      <c r="X63" s="3">
        <f>SUM(B63:W63)</f>
        <v>14</v>
      </c>
      <c r="Y63" s="3">
        <f>X63/1</f>
        <v>14</v>
      </c>
      <c r="Z63" s="3">
        <f t="shared" si="0"/>
        <v>3</v>
      </c>
      <c r="AA63" s="3">
        <f t="shared" si="1"/>
        <v>3</v>
      </c>
      <c r="AB63" s="3">
        <f t="shared" si="2"/>
        <v>11</v>
      </c>
      <c r="AC63" s="3">
        <f t="shared" si="3"/>
        <v>11</v>
      </c>
    </row>
    <row r="64" spans="1:29" ht="12.75">
      <c r="A64" s="3" t="s">
        <v>31</v>
      </c>
      <c r="C64" s="3">
        <v>1</v>
      </c>
      <c r="G64" s="3">
        <v>1</v>
      </c>
      <c r="X64" s="3">
        <f>SUM(B64:W64)</f>
        <v>2</v>
      </c>
      <c r="Y64" s="3">
        <f>X64/1</f>
        <v>2</v>
      </c>
      <c r="Z64" s="3">
        <f t="shared" si="0"/>
        <v>1</v>
      </c>
      <c r="AA64" s="3">
        <f t="shared" si="1"/>
        <v>1</v>
      </c>
      <c r="AB64" s="3">
        <f t="shared" si="2"/>
        <v>1</v>
      </c>
      <c r="AC64" s="3">
        <f t="shared" si="3"/>
        <v>1</v>
      </c>
    </row>
    <row r="65" spans="1:29" ht="12.75">
      <c r="A65" s="3" t="s">
        <v>31</v>
      </c>
      <c r="G65" s="3">
        <v>1</v>
      </c>
      <c r="Q65" s="3">
        <v>5</v>
      </c>
      <c r="X65" s="3">
        <f>SUM(B65:W65)</f>
        <v>6</v>
      </c>
      <c r="Y65" s="3">
        <f>X65/1</f>
        <v>6</v>
      </c>
      <c r="Z65" s="3">
        <f t="shared" si="0"/>
        <v>5</v>
      </c>
      <c r="AA65" s="3">
        <f t="shared" si="1"/>
        <v>5</v>
      </c>
      <c r="AB65" s="3">
        <f t="shared" si="2"/>
        <v>1</v>
      </c>
      <c r="AC65" s="3">
        <f t="shared" si="3"/>
        <v>1</v>
      </c>
    </row>
    <row r="66" spans="1:29" ht="12.75">
      <c r="A66" s="3" t="s">
        <v>31</v>
      </c>
      <c r="X66" s="3">
        <f>SUM(B66:W66)</f>
        <v>0</v>
      </c>
      <c r="Y66" s="3">
        <f>X66/1</f>
        <v>0</v>
      </c>
      <c r="Z66" s="3">
        <f t="shared" si="0"/>
        <v>0</v>
      </c>
      <c r="AA66" s="3">
        <f t="shared" si="1"/>
        <v>0</v>
      </c>
      <c r="AB66" s="3">
        <f t="shared" si="2"/>
        <v>0</v>
      </c>
      <c r="AC66" s="3">
        <f t="shared" si="3"/>
        <v>0</v>
      </c>
    </row>
    <row r="67" spans="1:29" ht="12.75">
      <c r="A67" s="3" t="s">
        <v>31</v>
      </c>
      <c r="D67" s="3">
        <v>1</v>
      </c>
      <c r="G67" s="3">
        <v>7</v>
      </c>
      <c r="X67" s="3">
        <f>SUM(B67:W67)</f>
        <v>8</v>
      </c>
      <c r="Y67" s="3">
        <f>X67/1</f>
        <v>8</v>
      </c>
      <c r="Z67" s="3">
        <f t="shared" si="0"/>
        <v>0</v>
      </c>
      <c r="AA67" s="3">
        <f t="shared" si="1"/>
        <v>0</v>
      </c>
      <c r="AB67" s="3">
        <f t="shared" si="2"/>
        <v>8</v>
      </c>
      <c r="AC67" s="3">
        <f t="shared" si="3"/>
        <v>8</v>
      </c>
    </row>
    <row r="68" spans="1:29" ht="12.75">
      <c r="A68" s="3" t="s">
        <v>31</v>
      </c>
      <c r="E68" s="3">
        <v>1</v>
      </c>
      <c r="X68" s="3">
        <f>SUM(B68:W68)</f>
        <v>1</v>
      </c>
      <c r="Y68" s="3">
        <f>X68/1</f>
        <v>1</v>
      </c>
      <c r="Z68" s="3">
        <f>B68+E68+C68+T68+Q68+R68</f>
        <v>1</v>
      </c>
      <c r="AA68" s="3">
        <f aca="true" t="shared" si="4" ref="AA68:AA84">Z68/1</f>
        <v>1</v>
      </c>
      <c r="AB68" s="3">
        <f>SUM(B68:W68)-Z68</f>
        <v>0</v>
      </c>
      <c r="AC68" s="3">
        <f aca="true" t="shared" si="5" ref="AC68:AC84">AB68/1</f>
        <v>0</v>
      </c>
    </row>
    <row r="69" spans="1:29" ht="12.75">
      <c r="A69" s="3" t="s">
        <v>31</v>
      </c>
      <c r="K69" s="3">
        <v>1</v>
      </c>
      <c r="X69" s="3">
        <f>SUM(B69:W69)</f>
        <v>1</v>
      </c>
      <c r="Y69" s="3">
        <f>X69/1</f>
        <v>1</v>
      </c>
      <c r="Z69" s="3">
        <f>B69+E69+C69+T69+Q69+R69</f>
        <v>0</v>
      </c>
      <c r="AA69" s="3">
        <f t="shared" si="4"/>
        <v>0</v>
      </c>
      <c r="AB69" s="3">
        <f>SUM(B69:W69)-Z69</f>
        <v>1</v>
      </c>
      <c r="AC69" s="3">
        <f t="shared" si="5"/>
        <v>1</v>
      </c>
    </row>
    <row r="70" spans="1:29" ht="12.75">
      <c r="A70" s="3" t="s">
        <v>31</v>
      </c>
      <c r="K70" s="3">
        <v>1</v>
      </c>
      <c r="X70" s="3">
        <f>SUM(B70:W70)</f>
        <v>1</v>
      </c>
      <c r="Y70" s="3">
        <f>X70/1</f>
        <v>1</v>
      </c>
      <c r="Z70" s="3">
        <f>B70+E70+C70+T70+Q70+R70</f>
        <v>0</v>
      </c>
      <c r="AA70" s="3">
        <f t="shared" si="4"/>
        <v>0</v>
      </c>
      <c r="AB70" s="3">
        <f>SUM(B70:W70)-Z70</f>
        <v>1</v>
      </c>
      <c r="AC70" s="3">
        <f t="shared" si="5"/>
        <v>1</v>
      </c>
    </row>
    <row r="71" spans="1:29" ht="12.75">
      <c r="A71" s="3" t="s">
        <v>31</v>
      </c>
      <c r="K71" s="3">
        <v>1</v>
      </c>
      <c r="X71" s="3">
        <f>SUM(B71:W71)</f>
        <v>1</v>
      </c>
      <c r="Y71" s="3">
        <f>X71/1</f>
        <v>1</v>
      </c>
      <c r="Z71" s="3">
        <f>B71+E71+C71+T71+Q71+R71</f>
        <v>0</v>
      </c>
      <c r="AA71" s="3">
        <f t="shared" si="4"/>
        <v>0</v>
      </c>
      <c r="AB71" s="3">
        <f>SUM(B71:W71)-Z71</f>
        <v>1</v>
      </c>
      <c r="AC71" s="3">
        <f t="shared" si="5"/>
        <v>1</v>
      </c>
    </row>
    <row r="72" spans="1:29" ht="12.75">
      <c r="A72" s="3" t="s">
        <v>31</v>
      </c>
      <c r="K72" s="3">
        <v>1</v>
      </c>
      <c r="X72" s="3">
        <f>SUM(B72:W72)</f>
        <v>1</v>
      </c>
      <c r="Y72" s="3">
        <f>X72/1</f>
        <v>1</v>
      </c>
      <c r="Z72" s="3">
        <f>B72+E72+C72+T72+Q72+R72</f>
        <v>0</v>
      </c>
      <c r="AA72" s="3">
        <f t="shared" si="4"/>
        <v>0</v>
      </c>
      <c r="AB72" s="3">
        <f>SUM(B72:W72)-Z72</f>
        <v>1</v>
      </c>
      <c r="AC72" s="3">
        <f t="shared" si="5"/>
        <v>1</v>
      </c>
    </row>
    <row r="73" spans="1:29" ht="12.75">
      <c r="A73" s="3" t="s">
        <v>31</v>
      </c>
      <c r="C73" s="3">
        <v>5</v>
      </c>
      <c r="E73" s="3">
        <v>3</v>
      </c>
      <c r="K73" s="3">
        <v>4</v>
      </c>
      <c r="X73" s="3">
        <f>SUM(B73:W73)</f>
        <v>12</v>
      </c>
      <c r="Y73" s="3">
        <f>X73/1</f>
        <v>12</v>
      </c>
      <c r="Z73" s="3">
        <f aca="true" t="shared" si="6" ref="Z73:Z84">B73+E73+C73+T73+Q73+R73</f>
        <v>8</v>
      </c>
      <c r="AA73" s="3">
        <f t="shared" si="4"/>
        <v>8</v>
      </c>
      <c r="AB73" s="3">
        <f aca="true" t="shared" si="7" ref="AB73:AB84">SUM(B73:W73)-Z73</f>
        <v>4</v>
      </c>
      <c r="AC73" s="3">
        <f t="shared" si="5"/>
        <v>4</v>
      </c>
    </row>
    <row r="74" spans="1:29" ht="12.75">
      <c r="A74" s="3" t="s">
        <v>31</v>
      </c>
      <c r="C74" s="3">
        <v>5</v>
      </c>
      <c r="E74" s="3">
        <v>3</v>
      </c>
      <c r="K74" s="3">
        <v>4</v>
      </c>
      <c r="X74" s="3">
        <f>SUM(B74:W74)</f>
        <v>12</v>
      </c>
      <c r="Y74" s="3">
        <f>X74/1</f>
        <v>12</v>
      </c>
      <c r="Z74" s="3">
        <f t="shared" si="6"/>
        <v>8</v>
      </c>
      <c r="AA74" s="3">
        <f t="shared" si="4"/>
        <v>8</v>
      </c>
      <c r="AB74" s="3">
        <f t="shared" si="7"/>
        <v>4</v>
      </c>
      <c r="AC74" s="3">
        <f t="shared" si="5"/>
        <v>4</v>
      </c>
    </row>
    <row r="75" spans="1:29" ht="12.75">
      <c r="A75" s="3" t="s">
        <v>31</v>
      </c>
      <c r="B75" s="3">
        <v>4</v>
      </c>
      <c r="K75" s="3">
        <v>1</v>
      </c>
      <c r="L75" s="3">
        <v>1</v>
      </c>
      <c r="X75" s="3">
        <f>SUM(B75:W75)</f>
        <v>6</v>
      </c>
      <c r="Y75" s="3">
        <f>X75/1</f>
        <v>6</v>
      </c>
      <c r="Z75" s="3">
        <f t="shared" si="6"/>
        <v>4</v>
      </c>
      <c r="AA75" s="3">
        <f t="shared" si="4"/>
        <v>4</v>
      </c>
      <c r="AB75" s="3">
        <f t="shared" si="7"/>
        <v>2</v>
      </c>
      <c r="AC75" s="3">
        <f t="shared" si="5"/>
        <v>2</v>
      </c>
    </row>
    <row r="76" spans="1:29" ht="12.75">
      <c r="A76" s="3" t="s">
        <v>31</v>
      </c>
      <c r="X76" s="3">
        <f>SUM(B76:W76)</f>
        <v>0</v>
      </c>
      <c r="Y76" s="3">
        <f>X76/1</f>
        <v>0</v>
      </c>
      <c r="Z76" s="3">
        <f t="shared" si="6"/>
        <v>0</v>
      </c>
      <c r="AA76" s="3">
        <f t="shared" si="4"/>
        <v>0</v>
      </c>
      <c r="AB76" s="3">
        <f t="shared" si="7"/>
        <v>0</v>
      </c>
      <c r="AC76" s="3">
        <f t="shared" si="5"/>
        <v>0</v>
      </c>
    </row>
    <row r="77" spans="1:29" ht="12.75">
      <c r="A77" s="3" t="s">
        <v>31</v>
      </c>
      <c r="X77" s="3">
        <f>SUM(B77:W77)</f>
        <v>0</v>
      </c>
      <c r="Y77" s="3">
        <f>X77/1</f>
        <v>0</v>
      </c>
      <c r="Z77" s="3">
        <f t="shared" si="6"/>
        <v>0</v>
      </c>
      <c r="AA77" s="3">
        <f t="shared" si="4"/>
        <v>0</v>
      </c>
      <c r="AB77" s="3">
        <f t="shared" si="7"/>
        <v>0</v>
      </c>
      <c r="AC77" s="3">
        <f t="shared" si="5"/>
        <v>0</v>
      </c>
    </row>
    <row r="78" spans="1:29" ht="12.75">
      <c r="A78" s="3" t="s">
        <v>31</v>
      </c>
      <c r="X78" s="3">
        <f>SUM(B78:W78)</f>
        <v>0</v>
      </c>
      <c r="Y78" s="3">
        <f>X78/1</f>
        <v>0</v>
      </c>
      <c r="Z78" s="3">
        <f t="shared" si="6"/>
        <v>0</v>
      </c>
      <c r="AA78" s="3">
        <f t="shared" si="4"/>
        <v>0</v>
      </c>
      <c r="AB78" s="3">
        <f t="shared" si="7"/>
        <v>0</v>
      </c>
      <c r="AC78" s="3">
        <f t="shared" si="5"/>
        <v>0</v>
      </c>
    </row>
    <row r="79" spans="1:29" ht="12.75">
      <c r="A79" s="3" t="s">
        <v>31</v>
      </c>
      <c r="X79" s="3">
        <f>SUM(B79:W79)</f>
        <v>0</v>
      </c>
      <c r="Y79" s="3">
        <f>X79/1</f>
        <v>0</v>
      </c>
      <c r="Z79" s="3">
        <f t="shared" si="6"/>
        <v>0</v>
      </c>
      <c r="AA79" s="3">
        <f t="shared" si="4"/>
        <v>0</v>
      </c>
      <c r="AB79" s="3">
        <f t="shared" si="7"/>
        <v>0</v>
      </c>
      <c r="AC79" s="3">
        <f t="shared" si="5"/>
        <v>0</v>
      </c>
    </row>
    <row r="80" spans="1:29" ht="12.75">
      <c r="A80" s="3" t="s">
        <v>31</v>
      </c>
      <c r="X80" s="3">
        <f>SUM(B80:W80)</f>
        <v>0</v>
      </c>
      <c r="Y80" s="3">
        <f>X80/1</f>
        <v>0</v>
      </c>
      <c r="Z80" s="3">
        <f t="shared" si="6"/>
        <v>0</v>
      </c>
      <c r="AA80" s="3">
        <f t="shared" si="4"/>
        <v>0</v>
      </c>
      <c r="AB80" s="3">
        <f t="shared" si="7"/>
        <v>0</v>
      </c>
      <c r="AC80" s="3">
        <f t="shared" si="5"/>
        <v>0</v>
      </c>
    </row>
    <row r="81" spans="1:29" ht="12.75">
      <c r="A81" s="3" t="s">
        <v>31</v>
      </c>
      <c r="X81" s="3">
        <f>SUM(B81:W81)</f>
        <v>0</v>
      </c>
      <c r="Y81" s="3">
        <f>X81/1</f>
        <v>0</v>
      </c>
      <c r="Z81" s="3">
        <f t="shared" si="6"/>
        <v>0</v>
      </c>
      <c r="AA81" s="3">
        <f t="shared" si="4"/>
        <v>0</v>
      </c>
      <c r="AB81" s="3">
        <f t="shared" si="7"/>
        <v>0</v>
      </c>
      <c r="AC81" s="3">
        <f t="shared" si="5"/>
        <v>0</v>
      </c>
    </row>
    <row r="82" spans="1:29" ht="12.75">
      <c r="A82" s="3" t="s">
        <v>31</v>
      </c>
      <c r="C82" s="3">
        <v>1</v>
      </c>
      <c r="Q82" s="3">
        <v>1</v>
      </c>
      <c r="X82" s="3">
        <f>SUM(B82:W82)</f>
        <v>2</v>
      </c>
      <c r="Y82" s="3">
        <f>X82/1</f>
        <v>2</v>
      </c>
      <c r="Z82" s="3">
        <f t="shared" si="6"/>
        <v>2</v>
      </c>
      <c r="AA82" s="3">
        <f t="shared" si="4"/>
        <v>2</v>
      </c>
      <c r="AB82" s="3">
        <f t="shared" si="7"/>
        <v>0</v>
      </c>
      <c r="AC82" s="3">
        <f t="shared" si="5"/>
        <v>0</v>
      </c>
    </row>
    <row r="83" spans="1:29" ht="12.75">
      <c r="A83" s="3" t="s">
        <v>31</v>
      </c>
      <c r="X83" s="3">
        <f>SUM(B83:W83)</f>
        <v>0</v>
      </c>
      <c r="Y83" s="3">
        <f>X83/1</f>
        <v>0</v>
      </c>
      <c r="Z83" s="3">
        <f t="shared" si="6"/>
        <v>0</v>
      </c>
      <c r="AA83" s="3">
        <f t="shared" si="4"/>
        <v>0</v>
      </c>
      <c r="AB83" s="3">
        <f t="shared" si="7"/>
        <v>0</v>
      </c>
      <c r="AC83" s="3">
        <f t="shared" si="5"/>
        <v>0</v>
      </c>
    </row>
    <row r="84" spans="1:29" ht="12.75">
      <c r="A84" s="3" t="s">
        <v>31</v>
      </c>
      <c r="X84" s="3">
        <f>SUM(B84:W84)</f>
        <v>0</v>
      </c>
      <c r="Y84" s="3">
        <f>X84/1</f>
        <v>0</v>
      </c>
      <c r="Z84" s="3">
        <f t="shared" si="6"/>
        <v>0</v>
      </c>
      <c r="AA84" s="3">
        <f t="shared" si="4"/>
        <v>0</v>
      </c>
      <c r="AB84" s="3">
        <f t="shared" si="7"/>
        <v>0</v>
      </c>
      <c r="AC84" s="3">
        <f t="shared" si="5"/>
        <v>0</v>
      </c>
    </row>
    <row r="85" spans="2:29" ht="12.75">
      <c r="B85" s="3">
        <f>SUM(B3:B84)</f>
        <v>43</v>
      </c>
      <c r="C85" s="3">
        <f>SUM(C3:C84)</f>
        <v>31</v>
      </c>
      <c r="D85" s="3">
        <f>SUM(D3:D84)</f>
        <v>20</v>
      </c>
      <c r="E85" s="3">
        <f>SUM(E3:E84)</f>
        <v>23</v>
      </c>
      <c r="F85" s="3">
        <f>SUM(F3:F84)</f>
        <v>0</v>
      </c>
      <c r="G85" s="3">
        <f>SUM(G3:G84)</f>
        <v>86</v>
      </c>
      <c r="H85" s="3">
        <f>SUM(H3:H84)</f>
        <v>4</v>
      </c>
      <c r="I85" s="3">
        <f>SUM(I3:I84)</f>
        <v>1</v>
      </c>
      <c r="J85" s="3">
        <f>SUM(J3:J84)</f>
        <v>0</v>
      </c>
      <c r="K85" s="3">
        <f>SUM(K3:K84)</f>
        <v>44</v>
      </c>
      <c r="L85" s="3">
        <f>SUM(L3:L84)</f>
        <v>8</v>
      </c>
      <c r="M85" s="3">
        <f>SUM(M3:M84)</f>
        <v>10</v>
      </c>
      <c r="N85" s="3">
        <f>SUM(N3:N84)</f>
        <v>4</v>
      </c>
      <c r="O85" s="3">
        <f>SUM(O3:O84)</f>
        <v>1</v>
      </c>
      <c r="P85" s="3">
        <f>SUM(P3:P84)</f>
        <v>0</v>
      </c>
      <c r="Q85" s="3">
        <f>SUM(Q3:Q84)</f>
        <v>25</v>
      </c>
      <c r="R85" s="3">
        <f>SUM(R3:R84)</f>
        <v>0</v>
      </c>
      <c r="S85" s="3">
        <f>SUM(S3:S84)</f>
        <v>0</v>
      </c>
      <c r="T85" s="3">
        <f>SUM(T3:T84)</f>
        <v>0</v>
      </c>
      <c r="U85" s="3">
        <f>SUM(U3:U84)</f>
        <v>2</v>
      </c>
      <c r="V85" s="3">
        <f>SUM(V3:V84)</f>
        <v>3</v>
      </c>
      <c r="W85" s="3">
        <f>SUM(W3:W84)</f>
        <v>0</v>
      </c>
      <c r="X85" s="3">
        <f>SUM(X3:X84)</f>
        <v>305</v>
      </c>
      <c r="Y85" s="3">
        <f>AVERAGE(Y3:Y84)</f>
        <v>3.7195121951219514</v>
      </c>
      <c r="Z85" s="3">
        <f>SUM(Z3:Z84)</f>
        <v>122</v>
      </c>
      <c r="AA85" s="3">
        <f>AVERAGE(AA3:AA84)</f>
        <v>1.4878048780487805</v>
      </c>
      <c r="AB85" s="3">
        <f>SUM(AB3:AB84)</f>
        <v>183</v>
      </c>
      <c r="AC85" s="3">
        <f>AVERAGE(AC3:AC84)</f>
        <v>2.231707317073171</v>
      </c>
    </row>
    <row r="86" spans="24:29" ht="12.75">
      <c r="X86" s="3" t="s">
        <v>68</v>
      </c>
      <c r="Y86" s="3">
        <f>STDEVA(Y3:Y84)</f>
        <v>4.552232908196452</v>
      </c>
      <c r="Z86" s="3" t="s">
        <v>68</v>
      </c>
      <c r="AA86" s="3">
        <f>STDEVA(AA3:AA72)</f>
        <v>2.223533084728443</v>
      </c>
      <c r="AB86" s="3" t="s">
        <v>68</v>
      </c>
      <c r="AC86" s="3">
        <f>STDEVA(AC3:AC72)</f>
        <v>3.1194640406039493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0"/>
  <sheetViews>
    <sheetView workbookViewId="0" topLeftCell="A72">
      <selection activeCell="Z2" sqref="Z2:AC101"/>
    </sheetView>
  </sheetViews>
  <sheetFormatPr defaultColWidth="9.140625" defaultRowHeight="12.75"/>
  <cols>
    <col min="1" max="1" width="14.421875" style="3" customWidth="1"/>
    <col min="2" max="2" width="4.28125" style="3" customWidth="1"/>
    <col min="3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2.00390625" style="3" customWidth="1"/>
    <col min="28" max="28" width="9.140625" style="3" customWidth="1"/>
    <col min="29" max="29" width="12.28125" style="3" customWidth="1"/>
    <col min="30" max="16384" width="9.140625" style="3" customWidth="1"/>
  </cols>
  <sheetData>
    <row r="1" ht="12.75">
      <c r="B1" s="3" t="s">
        <v>60</v>
      </c>
    </row>
    <row r="2" spans="1:28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76</v>
      </c>
      <c r="AB2" s="3" t="s">
        <v>77</v>
      </c>
    </row>
    <row r="3" spans="1:29" ht="12.75">
      <c r="A3" s="3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f>SUM(B3:W3)</f>
        <v>0</v>
      </c>
      <c r="Y3" s="3">
        <f>X3/2</f>
        <v>0</v>
      </c>
      <c r="Z3" s="3" t="s">
        <v>65</v>
      </c>
      <c r="AA3" s="3" t="s">
        <v>66</v>
      </c>
      <c r="AB3" s="3" t="s">
        <v>65</v>
      </c>
      <c r="AC3" s="3" t="s">
        <v>66</v>
      </c>
    </row>
    <row r="4" spans="1:29" ht="12.75">
      <c r="A4" s="3" t="s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f>SUM(B4:W4)</f>
        <v>0</v>
      </c>
      <c r="Y4" s="3">
        <f>X4/2</f>
        <v>0</v>
      </c>
      <c r="Z4" s="3">
        <f>B4+E4+C4+T4+Q4+R4</f>
        <v>0</v>
      </c>
      <c r="AA4" s="3">
        <f>Z4/2</f>
        <v>0</v>
      </c>
      <c r="AB4" s="3">
        <f>SUM(B4:W4)-Z4</f>
        <v>0</v>
      </c>
      <c r="AC4" s="3">
        <f>AB4/2</f>
        <v>0</v>
      </c>
    </row>
    <row r="5" spans="1:29" ht="12.75">
      <c r="A5" s="3" t="s">
        <v>2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2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f>SUM(B5:W5)</f>
        <v>4</v>
      </c>
      <c r="Y5" s="3">
        <f>X5/2</f>
        <v>2</v>
      </c>
      <c r="Z5" s="3">
        <f aca="true" t="shared" si="0" ref="Z5:Z68">B5+E5+C5+T5+Q5+R5</f>
        <v>4</v>
      </c>
      <c r="AA5" s="3">
        <f aca="true" t="shared" si="1" ref="AA5:AA68">Z5/2</f>
        <v>2</v>
      </c>
      <c r="AB5" s="3">
        <f aca="true" t="shared" si="2" ref="AB5:AB68">SUM(B5:W5)-Z5</f>
        <v>0</v>
      </c>
      <c r="AC5" s="3">
        <f aca="true" t="shared" si="3" ref="AC5:AC68">AB5/2</f>
        <v>0</v>
      </c>
    </row>
    <row r="6" spans="1:29" ht="12.75">
      <c r="A6" s="3" t="s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f>SUM(B6:W6)</f>
        <v>1</v>
      </c>
      <c r="Y6" s="3">
        <f>X6/2</f>
        <v>0.5</v>
      </c>
      <c r="Z6" s="3">
        <f t="shared" si="0"/>
        <v>0</v>
      </c>
      <c r="AA6" s="3">
        <f t="shared" si="1"/>
        <v>0</v>
      </c>
      <c r="AB6" s="3">
        <f t="shared" si="2"/>
        <v>1</v>
      </c>
      <c r="AC6" s="3">
        <f t="shared" si="3"/>
        <v>0.5</v>
      </c>
    </row>
    <row r="7" spans="1:29" ht="12.75">
      <c r="A7" s="3" t="s">
        <v>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f>SUM(B7:W7)</f>
        <v>1</v>
      </c>
      <c r="Y7" s="3">
        <f>X7/2</f>
        <v>0.5</v>
      </c>
      <c r="Z7" s="3">
        <f t="shared" si="0"/>
        <v>0</v>
      </c>
      <c r="AA7" s="3">
        <f t="shared" si="1"/>
        <v>0</v>
      </c>
      <c r="AB7" s="3">
        <f t="shared" si="2"/>
        <v>1</v>
      </c>
      <c r="AC7" s="3">
        <f t="shared" si="3"/>
        <v>0.5</v>
      </c>
    </row>
    <row r="8" spans="1:29" ht="12.75">
      <c r="A8" s="3" t="s">
        <v>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f>SUM(B8:W8)</f>
        <v>1</v>
      </c>
      <c r="Y8" s="3">
        <f>X8/2</f>
        <v>0.5</v>
      </c>
      <c r="Z8" s="3">
        <f t="shared" si="0"/>
        <v>0</v>
      </c>
      <c r="AA8" s="3">
        <f t="shared" si="1"/>
        <v>0</v>
      </c>
      <c r="AB8" s="3">
        <f t="shared" si="2"/>
        <v>1</v>
      </c>
      <c r="AC8" s="3">
        <f t="shared" si="3"/>
        <v>0.5</v>
      </c>
    </row>
    <row r="9" spans="1:29" ht="12.75">
      <c r="A9" s="3" t="s">
        <v>2</v>
      </c>
      <c r="B9" s="3">
        <v>0</v>
      </c>
      <c r="C9" s="3">
        <v>0</v>
      </c>
      <c r="D9" s="3">
        <v>1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f>SUM(B9:W9)</f>
        <v>5</v>
      </c>
      <c r="Y9" s="3">
        <f>X9/2</f>
        <v>2.5</v>
      </c>
      <c r="Z9" s="3">
        <f t="shared" si="0"/>
        <v>3</v>
      </c>
      <c r="AA9" s="3">
        <f t="shared" si="1"/>
        <v>1.5</v>
      </c>
      <c r="AB9" s="3">
        <f t="shared" si="2"/>
        <v>2</v>
      </c>
      <c r="AC9" s="3">
        <f t="shared" si="3"/>
        <v>1</v>
      </c>
    </row>
    <row r="10" spans="1:29" ht="12.75">
      <c r="A10" s="3" t="s">
        <v>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0</v>
      </c>
      <c r="U10" s="3">
        <v>0</v>
      </c>
      <c r="V10" s="3">
        <v>0</v>
      </c>
      <c r="W10" s="3">
        <v>0</v>
      </c>
      <c r="X10" s="3">
        <f>SUM(B10:W10)</f>
        <v>3</v>
      </c>
      <c r="Y10" s="3">
        <f>X10/2</f>
        <v>1.5</v>
      </c>
      <c r="Z10" s="3">
        <f t="shared" si="0"/>
        <v>0</v>
      </c>
      <c r="AA10" s="3">
        <f t="shared" si="1"/>
        <v>0</v>
      </c>
      <c r="AB10" s="3">
        <f t="shared" si="2"/>
        <v>3</v>
      </c>
      <c r="AC10" s="3">
        <f t="shared" si="3"/>
        <v>1.5</v>
      </c>
    </row>
    <row r="11" spans="1:29" ht="12.75">
      <c r="A11" s="3" t="s">
        <v>2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f>SUM(B11:W11)</f>
        <v>3</v>
      </c>
      <c r="Y11" s="3">
        <f>X11/2</f>
        <v>1.5</v>
      </c>
      <c r="Z11" s="3">
        <f t="shared" si="0"/>
        <v>0</v>
      </c>
      <c r="AA11" s="3">
        <f t="shared" si="1"/>
        <v>0</v>
      </c>
      <c r="AB11" s="3">
        <f t="shared" si="2"/>
        <v>3</v>
      </c>
      <c r="AC11" s="3">
        <f t="shared" si="3"/>
        <v>1.5</v>
      </c>
    </row>
    <row r="12" spans="1:29" ht="12.75">
      <c r="A12" s="3" t="s">
        <v>2</v>
      </c>
      <c r="B12" s="3">
        <v>2</v>
      </c>
      <c r="C12" s="3">
        <v>0</v>
      </c>
      <c r="D12" s="3">
        <v>0</v>
      </c>
      <c r="E12" s="3">
        <v>2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f>SUM(B12:W12)</f>
        <v>7</v>
      </c>
      <c r="Y12" s="3">
        <f>X12/2</f>
        <v>3.5</v>
      </c>
      <c r="Z12" s="3">
        <f t="shared" si="0"/>
        <v>4</v>
      </c>
      <c r="AA12" s="3">
        <f t="shared" si="1"/>
        <v>2</v>
      </c>
      <c r="AB12" s="3">
        <f t="shared" si="2"/>
        <v>3</v>
      </c>
      <c r="AC12" s="3">
        <f t="shared" si="3"/>
        <v>1.5</v>
      </c>
    </row>
    <row r="13" spans="1:29" ht="12.75">
      <c r="A13" s="3" t="s">
        <v>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>SUM(B13:W13)</f>
        <v>0</v>
      </c>
      <c r="Y13" s="3">
        <f>X13/2</f>
        <v>0</v>
      </c>
      <c r="Z13" s="3">
        <f t="shared" si="0"/>
        <v>0</v>
      </c>
      <c r="AA13" s="3">
        <f t="shared" si="1"/>
        <v>0</v>
      </c>
      <c r="AB13" s="3">
        <f t="shared" si="2"/>
        <v>0</v>
      </c>
      <c r="AC13" s="3">
        <f t="shared" si="3"/>
        <v>0</v>
      </c>
    </row>
    <row r="14" spans="1:29" ht="12.75">
      <c r="A14" s="3" t="s">
        <v>2</v>
      </c>
      <c r="B14" s="3">
        <v>2</v>
      </c>
      <c r="C14" s="3">
        <v>0</v>
      </c>
      <c r="D14" s="3">
        <v>0</v>
      </c>
      <c r="E14" s="3">
        <v>5</v>
      </c>
      <c r="F14" s="3">
        <v>1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f>SUM(B14:W14)</f>
        <v>13</v>
      </c>
      <c r="Y14" s="3">
        <f>X14/2</f>
        <v>6.5</v>
      </c>
      <c r="Z14" s="3">
        <f t="shared" si="0"/>
        <v>7</v>
      </c>
      <c r="AA14" s="3">
        <f t="shared" si="1"/>
        <v>3.5</v>
      </c>
      <c r="AB14" s="3">
        <f t="shared" si="2"/>
        <v>6</v>
      </c>
      <c r="AC14" s="3">
        <f t="shared" si="3"/>
        <v>3</v>
      </c>
    </row>
    <row r="15" spans="1:29" ht="12.75">
      <c r="A15" s="3" t="s">
        <v>2</v>
      </c>
      <c r="B15" s="3">
        <v>2</v>
      </c>
      <c r="C15" s="3">
        <v>0</v>
      </c>
      <c r="D15" s="3">
        <v>0</v>
      </c>
      <c r="E15" s="3">
        <v>5</v>
      </c>
      <c r="F15" s="3">
        <v>1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f>SUM(B15:W15)</f>
        <v>13</v>
      </c>
      <c r="Y15" s="3">
        <f>X15/2</f>
        <v>6.5</v>
      </c>
      <c r="Z15" s="3">
        <f t="shared" si="0"/>
        <v>7</v>
      </c>
      <c r="AA15" s="3">
        <f t="shared" si="1"/>
        <v>3.5</v>
      </c>
      <c r="AB15" s="3">
        <f t="shared" si="2"/>
        <v>6</v>
      </c>
      <c r="AC15" s="3">
        <f t="shared" si="3"/>
        <v>3</v>
      </c>
    </row>
    <row r="16" spans="1:29" ht="12.75">
      <c r="A16" s="3" t="s">
        <v>2</v>
      </c>
      <c r="B16" s="3">
        <v>2</v>
      </c>
      <c r="C16" s="3">
        <v>0</v>
      </c>
      <c r="D16" s="3">
        <v>0</v>
      </c>
      <c r="E16" s="3">
        <v>13</v>
      </c>
      <c r="F16" s="3">
        <v>3</v>
      </c>
      <c r="G16" s="3">
        <v>5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f>SUM(B16:W16)</f>
        <v>27</v>
      </c>
      <c r="Y16" s="3">
        <f>X16/2</f>
        <v>13.5</v>
      </c>
      <c r="Z16" s="3">
        <f t="shared" si="0"/>
        <v>15</v>
      </c>
      <c r="AA16" s="3">
        <f t="shared" si="1"/>
        <v>7.5</v>
      </c>
      <c r="AB16" s="3">
        <f t="shared" si="2"/>
        <v>12</v>
      </c>
      <c r="AC16" s="3">
        <f t="shared" si="3"/>
        <v>6</v>
      </c>
    </row>
    <row r="17" spans="1:29" ht="12.75">
      <c r="A17" s="3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15</v>
      </c>
      <c r="H17" s="3">
        <v>1</v>
      </c>
      <c r="I17" s="3">
        <v>0</v>
      </c>
      <c r="J17" s="3">
        <v>0</v>
      </c>
      <c r="K17" s="3">
        <v>4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f>SUM(B17:W17)</f>
        <v>22</v>
      </c>
      <c r="Y17" s="3">
        <f>X17/2</f>
        <v>11</v>
      </c>
      <c r="Z17" s="3">
        <f t="shared" si="0"/>
        <v>0</v>
      </c>
      <c r="AA17" s="3">
        <f t="shared" si="1"/>
        <v>0</v>
      </c>
      <c r="AB17" s="3">
        <f t="shared" si="2"/>
        <v>22</v>
      </c>
      <c r="AC17" s="3">
        <f t="shared" si="3"/>
        <v>11</v>
      </c>
    </row>
    <row r="18" spans="1:29" ht="12.75">
      <c r="A18" s="3" t="s">
        <v>2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f>SUM(B18:W18)</f>
        <v>3</v>
      </c>
      <c r="Y18" s="3">
        <f>X18/2</f>
        <v>1.5</v>
      </c>
      <c r="Z18" s="3">
        <f t="shared" si="0"/>
        <v>1</v>
      </c>
      <c r="AA18" s="3">
        <f t="shared" si="1"/>
        <v>0.5</v>
      </c>
      <c r="AB18" s="3">
        <f t="shared" si="2"/>
        <v>2</v>
      </c>
      <c r="AC18" s="3">
        <f t="shared" si="3"/>
        <v>1</v>
      </c>
    </row>
    <row r="19" spans="1:29" ht="12.75">
      <c r="A19" s="3" t="s">
        <v>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f>SUM(B19:W19)</f>
        <v>10</v>
      </c>
      <c r="Y19" s="3">
        <f>X19/2</f>
        <v>5</v>
      </c>
      <c r="Z19" s="3">
        <f t="shared" si="0"/>
        <v>0</v>
      </c>
      <c r="AA19" s="3">
        <f t="shared" si="1"/>
        <v>0</v>
      </c>
      <c r="AB19" s="3">
        <f t="shared" si="2"/>
        <v>10</v>
      </c>
      <c r="AC19" s="3">
        <f t="shared" si="3"/>
        <v>5</v>
      </c>
    </row>
    <row r="20" spans="1:29" ht="12.75">
      <c r="A20" s="3" t="s">
        <v>2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f>SUM(B20:W20)</f>
        <v>4</v>
      </c>
      <c r="Y20" s="3">
        <f>X20/2</f>
        <v>2</v>
      </c>
      <c r="Z20" s="3">
        <f t="shared" si="0"/>
        <v>1</v>
      </c>
      <c r="AA20" s="3">
        <f t="shared" si="1"/>
        <v>0.5</v>
      </c>
      <c r="AB20" s="3">
        <f t="shared" si="2"/>
        <v>3</v>
      </c>
      <c r="AC20" s="3">
        <f t="shared" si="3"/>
        <v>1.5</v>
      </c>
    </row>
    <row r="21" spans="1:29" ht="12.75">
      <c r="A21" s="3" t="s">
        <v>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f>SUM(B21:W21)</f>
        <v>1</v>
      </c>
      <c r="Y21" s="3">
        <f>X21/2</f>
        <v>0.5</v>
      </c>
      <c r="Z21" s="3">
        <f t="shared" si="0"/>
        <v>0</v>
      </c>
      <c r="AA21" s="3">
        <f t="shared" si="1"/>
        <v>0</v>
      </c>
      <c r="AB21" s="3">
        <f t="shared" si="2"/>
        <v>1</v>
      </c>
      <c r="AC21" s="3">
        <f t="shared" si="3"/>
        <v>0.5</v>
      </c>
    </row>
    <row r="22" spans="1:29" ht="12.75">
      <c r="A22" s="3" t="s">
        <v>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f>SUM(B22:W22)</f>
        <v>1</v>
      </c>
      <c r="Y22" s="3">
        <f>X22/2</f>
        <v>0.5</v>
      </c>
      <c r="Z22" s="3">
        <f t="shared" si="0"/>
        <v>0</v>
      </c>
      <c r="AA22" s="3">
        <f t="shared" si="1"/>
        <v>0</v>
      </c>
      <c r="AB22" s="3">
        <f t="shared" si="2"/>
        <v>1</v>
      </c>
      <c r="AC22" s="3">
        <f t="shared" si="3"/>
        <v>0.5</v>
      </c>
    </row>
    <row r="23" spans="1:29" ht="12.75">
      <c r="A23" s="3" t="s">
        <v>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f>SUM(B23:W23)</f>
        <v>0</v>
      </c>
      <c r="Y23" s="3">
        <f>X23/2</f>
        <v>0</v>
      </c>
      <c r="Z23" s="3">
        <f t="shared" si="0"/>
        <v>0</v>
      </c>
      <c r="AA23" s="3">
        <f t="shared" si="1"/>
        <v>0</v>
      </c>
      <c r="AB23" s="3">
        <f t="shared" si="2"/>
        <v>0</v>
      </c>
      <c r="AC23" s="3">
        <f t="shared" si="3"/>
        <v>0</v>
      </c>
    </row>
    <row r="24" spans="1:29" ht="12.75">
      <c r="A24" s="3" t="s">
        <v>2</v>
      </c>
      <c r="B24" s="3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f>SUM(B24:W24)</f>
        <v>3</v>
      </c>
      <c r="Y24" s="3">
        <f>X24/2</f>
        <v>1.5</v>
      </c>
      <c r="Z24" s="3">
        <f t="shared" si="0"/>
        <v>0</v>
      </c>
      <c r="AA24" s="3">
        <f t="shared" si="1"/>
        <v>0</v>
      </c>
      <c r="AB24" s="3">
        <f t="shared" si="2"/>
        <v>3</v>
      </c>
      <c r="AC24" s="3">
        <f t="shared" si="3"/>
        <v>1.5</v>
      </c>
    </row>
    <row r="25" spans="1:29" ht="12.75">
      <c r="A25" s="3" t="s">
        <v>2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f>SUM(B25:W25)</f>
        <v>1</v>
      </c>
      <c r="Y25" s="3">
        <f>X25/2</f>
        <v>0.5</v>
      </c>
      <c r="Z25" s="3">
        <f t="shared" si="0"/>
        <v>0</v>
      </c>
      <c r="AA25" s="3">
        <f t="shared" si="1"/>
        <v>0</v>
      </c>
      <c r="AB25" s="3">
        <f t="shared" si="2"/>
        <v>1</v>
      </c>
      <c r="AC25" s="3">
        <f t="shared" si="3"/>
        <v>0.5</v>
      </c>
    </row>
    <row r="26" spans="1:29" ht="12.75">
      <c r="A26" s="3" t="s">
        <v>2</v>
      </c>
      <c r="B26" s="3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f>SUM(B26:W26)</f>
        <v>1</v>
      </c>
      <c r="Y26" s="3">
        <f>X26/2</f>
        <v>0.5</v>
      </c>
      <c r="Z26" s="3">
        <f t="shared" si="0"/>
        <v>0</v>
      </c>
      <c r="AA26" s="3">
        <f t="shared" si="1"/>
        <v>0</v>
      </c>
      <c r="AB26" s="3">
        <f t="shared" si="2"/>
        <v>1</v>
      </c>
      <c r="AC26" s="3">
        <f t="shared" si="3"/>
        <v>0.5</v>
      </c>
    </row>
    <row r="27" spans="1:29" ht="12.75">
      <c r="A27" s="3" t="s">
        <v>2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f>SUM(B27:W27)</f>
        <v>1</v>
      </c>
      <c r="Y27" s="3">
        <f>X27/2</f>
        <v>0.5</v>
      </c>
      <c r="Z27" s="3">
        <f t="shared" si="0"/>
        <v>0</v>
      </c>
      <c r="AA27" s="3">
        <f t="shared" si="1"/>
        <v>0</v>
      </c>
      <c r="AB27" s="3">
        <f t="shared" si="2"/>
        <v>1</v>
      </c>
      <c r="AC27" s="3">
        <f t="shared" si="3"/>
        <v>0.5</v>
      </c>
    </row>
    <row r="28" spans="1:29" ht="12.75">
      <c r="A28" s="3" t="s">
        <v>2</v>
      </c>
      <c r="B28" s="3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f>SUM(B28:W28)</f>
        <v>1</v>
      </c>
      <c r="Y28" s="3">
        <f>X28/2</f>
        <v>0.5</v>
      </c>
      <c r="Z28" s="3">
        <f t="shared" si="0"/>
        <v>0</v>
      </c>
      <c r="AA28" s="3">
        <f t="shared" si="1"/>
        <v>0</v>
      </c>
      <c r="AB28" s="3">
        <f t="shared" si="2"/>
        <v>1</v>
      </c>
      <c r="AC28" s="3">
        <f t="shared" si="3"/>
        <v>0.5</v>
      </c>
    </row>
    <row r="29" spans="1:29" ht="12.75">
      <c r="A29" s="3" t="s">
        <v>2</v>
      </c>
      <c r="B29" s="3">
        <v>0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f>SUM(B29:W29)</f>
        <v>1</v>
      </c>
      <c r="Y29" s="3">
        <f>X29/2</f>
        <v>0.5</v>
      </c>
      <c r="Z29" s="3">
        <f t="shared" si="0"/>
        <v>0</v>
      </c>
      <c r="AA29" s="3">
        <f t="shared" si="1"/>
        <v>0</v>
      </c>
      <c r="AB29" s="3">
        <f t="shared" si="2"/>
        <v>1</v>
      </c>
      <c r="AC29" s="3">
        <f t="shared" si="3"/>
        <v>0.5</v>
      </c>
    </row>
    <row r="30" spans="1:29" ht="12.75">
      <c r="A30" s="3" t="s">
        <v>2</v>
      </c>
      <c r="B30" s="3">
        <v>0</v>
      </c>
      <c r="C30" s="3">
        <v>0</v>
      </c>
      <c r="D30" s="3">
        <v>0</v>
      </c>
      <c r="E30" s="3">
        <v>3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1</v>
      </c>
      <c r="U30" s="3">
        <v>0</v>
      </c>
      <c r="V30" s="3">
        <v>0</v>
      </c>
      <c r="W30" s="3">
        <v>0</v>
      </c>
      <c r="X30" s="3">
        <f>SUM(B30:W30)</f>
        <v>6</v>
      </c>
      <c r="Y30" s="3">
        <f>X30/2</f>
        <v>3</v>
      </c>
      <c r="Z30" s="3">
        <f t="shared" si="0"/>
        <v>4</v>
      </c>
      <c r="AA30" s="3">
        <f t="shared" si="1"/>
        <v>2</v>
      </c>
      <c r="AB30" s="3">
        <f t="shared" si="2"/>
        <v>2</v>
      </c>
      <c r="AC30" s="3">
        <f t="shared" si="3"/>
        <v>1</v>
      </c>
    </row>
    <row r="31" spans="1:29" ht="12.75">
      <c r="A31" s="3" t="s">
        <v>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f>SUM(B31:W31)</f>
        <v>5</v>
      </c>
      <c r="Y31" s="3">
        <f>X31/2</f>
        <v>2.5</v>
      </c>
      <c r="Z31" s="3">
        <f t="shared" si="0"/>
        <v>0</v>
      </c>
      <c r="AA31" s="3">
        <f t="shared" si="1"/>
        <v>0</v>
      </c>
      <c r="AB31" s="3">
        <f t="shared" si="2"/>
        <v>5</v>
      </c>
      <c r="AC31" s="3">
        <f t="shared" si="3"/>
        <v>2.5</v>
      </c>
    </row>
    <row r="32" spans="1:29" ht="12.75">
      <c r="A32" s="3" t="s">
        <v>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f>SUM(B32:W32)</f>
        <v>0</v>
      </c>
      <c r="Y32" s="3">
        <f>X32/2</f>
        <v>0</v>
      </c>
      <c r="Z32" s="3">
        <f t="shared" si="0"/>
        <v>0</v>
      </c>
      <c r="AA32" s="3">
        <f t="shared" si="1"/>
        <v>0</v>
      </c>
      <c r="AB32" s="3">
        <f t="shared" si="2"/>
        <v>0</v>
      </c>
      <c r="AC32" s="3">
        <f t="shared" si="3"/>
        <v>0</v>
      </c>
    </row>
    <row r="33" spans="1:29" ht="12.75">
      <c r="A33" s="3" t="s">
        <v>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f>SUM(B33:W33)</f>
        <v>0</v>
      </c>
      <c r="Y33" s="3">
        <f>X33/2</f>
        <v>0</v>
      </c>
      <c r="Z33" s="3">
        <f t="shared" si="0"/>
        <v>0</v>
      </c>
      <c r="AA33" s="3">
        <f t="shared" si="1"/>
        <v>0</v>
      </c>
      <c r="AB33" s="3">
        <f t="shared" si="2"/>
        <v>0</v>
      </c>
      <c r="AC33" s="3">
        <f t="shared" si="3"/>
        <v>0</v>
      </c>
    </row>
    <row r="34" spans="1:29" ht="12.75">
      <c r="A34" s="3" t="s">
        <v>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f>SUM(B34:W34)</f>
        <v>0</v>
      </c>
      <c r="Y34" s="3">
        <f>X34/2</f>
        <v>0</v>
      </c>
      <c r="Z34" s="3">
        <f t="shared" si="0"/>
        <v>0</v>
      </c>
      <c r="AA34" s="3">
        <f t="shared" si="1"/>
        <v>0</v>
      </c>
      <c r="AB34" s="3">
        <f t="shared" si="2"/>
        <v>0</v>
      </c>
      <c r="AC34" s="3">
        <f t="shared" si="3"/>
        <v>0</v>
      </c>
    </row>
    <row r="35" spans="1:29" ht="12.75">
      <c r="A35" s="3" t="s">
        <v>2</v>
      </c>
      <c r="B35" s="3">
        <v>0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f>SUM(B35:W35)</f>
        <v>2</v>
      </c>
      <c r="Y35" s="3">
        <f>X35/2</f>
        <v>1</v>
      </c>
      <c r="Z35" s="3">
        <f t="shared" si="0"/>
        <v>2</v>
      </c>
      <c r="AA35" s="3">
        <f t="shared" si="1"/>
        <v>1</v>
      </c>
      <c r="AB35" s="3">
        <f t="shared" si="2"/>
        <v>0</v>
      </c>
      <c r="AC35" s="3">
        <f t="shared" si="3"/>
        <v>0</v>
      </c>
    </row>
    <row r="36" spans="1:29" ht="12.75">
      <c r="A36" s="3" t="s">
        <v>2</v>
      </c>
      <c r="B36" s="3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f>SUM(B36:W36)</f>
        <v>2</v>
      </c>
      <c r="Y36" s="3">
        <f>X36/2</f>
        <v>1</v>
      </c>
      <c r="Z36" s="3">
        <f t="shared" si="0"/>
        <v>2</v>
      </c>
      <c r="AA36" s="3">
        <f t="shared" si="1"/>
        <v>1</v>
      </c>
      <c r="AB36" s="3">
        <f t="shared" si="2"/>
        <v>0</v>
      </c>
      <c r="AC36" s="3">
        <f t="shared" si="3"/>
        <v>0</v>
      </c>
    </row>
    <row r="37" spans="1:29" ht="12.75">
      <c r="A37" s="3" t="s">
        <v>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15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f>SUM(B37:W37)</f>
        <v>15</v>
      </c>
      <c r="Y37" s="3">
        <f>X37/2</f>
        <v>7.5</v>
      </c>
      <c r="Z37" s="3">
        <f t="shared" si="0"/>
        <v>0</v>
      </c>
      <c r="AA37" s="3">
        <f t="shared" si="1"/>
        <v>0</v>
      </c>
      <c r="AB37" s="3">
        <f t="shared" si="2"/>
        <v>15</v>
      </c>
      <c r="AC37" s="3">
        <f t="shared" si="3"/>
        <v>7.5</v>
      </c>
    </row>
    <row r="38" spans="1:29" ht="12.75">
      <c r="A38" s="3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15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f>SUM(B38:W38)</f>
        <v>15</v>
      </c>
      <c r="Y38" s="3">
        <f>X38/2</f>
        <v>7.5</v>
      </c>
      <c r="Z38" s="3">
        <f t="shared" si="0"/>
        <v>0</v>
      </c>
      <c r="AA38" s="3">
        <f t="shared" si="1"/>
        <v>0</v>
      </c>
      <c r="AB38" s="3">
        <f t="shared" si="2"/>
        <v>15</v>
      </c>
      <c r="AC38" s="3">
        <f t="shared" si="3"/>
        <v>7.5</v>
      </c>
    </row>
    <row r="39" spans="1:29" ht="12.75">
      <c r="A39" s="3" t="s">
        <v>2</v>
      </c>
      <c r="B39" s="3">
        <v>0</v>
      </c>
      <c r="C39" s="3">
        <v>6</v>
      </c>
      <c r="D39" s="3">
        <v>0</v>
      </c>
      <c r="E39" s="3">
        <v>0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f>SUM(B39:W39)</f>
        <v>8</v>
      </c>
      <c r="Y39" s="3">
        <f>X39/2</f>
        <v>4</v>
      </c>
      <c r="Z39" s="3">
        <f t="shared" si="0"/>
        <v>6</v>
      </c>
      <c r="AA39" s="3">
        <f t="shared" si="1"/>
        <v>3</v>
      </c>
      <c r="AB39" s="3">
        <f t="shared" si="2"/>
        <v>2</v>
      </c>
      <c r="AC39" s="3">
        <f t="shared" si="3"/>
        <v>1</v>
      </c>
    </row>
    <row r="40" spans="1:29" ht="12.75">
      <c r="A40" s="3" t="s">
        <v>2</v>
      </c>
      <c r="B40" s="3">
        <v>36</v>
      </c>
      <c r="C40" s="3">
        <v>0</v>
      </c>
      <c r="D40" s="3">
        <v>4</v>
      </c>
      <c r="E40" s="3">
        <v>0</v>
      </c>
      <c r="F40" s="3">
        <v>0</v>
      </c>
      <c r="G40" s="3">
        <v>1</v>
      </c>
      <c r="H40" s="3">
        <v>3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f>SUM(B40:W40)</f>
        <v>47</v>
      </c>
      <c r="Y40" s="3">
        <f>X40/2</f>
        <v>23.5</v>
      </c>
      <c r="Z40" s="3">
        <f t="shared" si="0"/>
        <v>36</v>
      </c>
      <c r="AA40" s="3">
        <f t="shared" si="1"/>
        <v>18</v>
      </c>
      <c r="AB40" s="3">
        <f t="shared" si="2"/>
        <v>11</v>
      </c>
      <c r="AC40" s="3">
        <f t="shared" si="3"/>
        <v>5.5</v>
      </c>
    </row>
    <row r="41" spans="1:29" ht="12.75">
      <c r="A41" s="3" t="s">
        <v>2</v>
      </c>
      <c r="B41" s="3">
        <v>36</v>
      </c>
      <c r="C41" s="3">
        <v>0</v>
      </c>
      <c r="D41" s="3">
        <v>4</v>
      </c>
      <c r="E41" s="3">
        <v>0</v>
      </c>
      <c r="F41" s="3">
        <v>0</v>
      </c>
      <c r="G41" s="3">
        <v>1</v>
      </c>
      <c r="H41" s="3">
        <v>3</v>
      </c>
      <c r="I41" s="3">
        <v>0</v>
      </c>
      <c r="J41" s="3">
        <v>0</v>
      </c>
      <c r="K41" s="3">
        <v>1</v>
      </c>
      <c r="L41" s="3">
        <v>1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f>SUM(B41:W41)</f>
        <v>47</v>
      </c>
      <c r="Y41" s="3">
        <f>X41/2</f>
        <v>23.5</v>
      </c>
      <c r="Z41" s="3">
        <f t="shared" si="0"/>
        <v>36</v>
      </c>
      <c r="AA41" s="3">
        <f t="shared" si="1"/>
        <v>18</v>
      </c>
      <c r="AB41" s="3">
        <f t="shared" si="2"/>
        <v>11</v>
      </c>
      <c r="AC41" s="3">
        <f t="shared" si="3"/>
        <v>5.5</v>
      </c>
    </row>
    <row r="42" spans="1:29" ht="12.75">
      <c r="A42" s="3" t="s">
        <v>2</v>
      </c>
      <c r="B42" s="3">
        <v>36</v>
      </c>
      <c r="C42" s="3">
        <v>0</v>
      </c>
      <c r="D42" s="3">
        <v>4</v>
      </c>
      <c r="E42" s="3">
        <v>0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1</v>
      </c>
      <c r="L42" s="3">
        <v>1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f>SUM(B42:W42)</f>
        <v>47</v>
      </c>
      <c r="Y42" s="3">
        <f>X42/2</f>
        <v>23.5</v>
      </c>
      <c r="Z42" s="3">
        <f t="shared" si="0"/>
        <v>36</v>
      </c>
      <c r="AA42" s="3">
        <f t="shared" si="1"/>
        <v>18</v>
      </c>
      <c r="AB42" s="3">
        <f t="shared" si="2"/>
        <v>11</v>
      </c>
      <c r="AC42" s="3">
        <f t="shared" si="3"/>
        <v>5.5</v>
      </c>
    </row>
    <row r="43" spans="1:29" ht="12.75">
      <c r="A43" s="3" t="s">
        <v>2</v>
      </c>
      <c r="B43" s="3">
        <v>0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f>SUM(B43:W43)</f>
        <v>4</v>
      </c>
      <c r="Y43" s="3">
        <f>X43/2</f>
        <v>2</v>
      </c>
      <c r="Z43" s="3">
        <f t="shared" si="0"/>
        <v>2</v>
      </c>
      <c r="AA43" s="3">
        <f t="shared" si="1"/>
        <v>1</v>
      </c>
      <c r="AB43" s="3">
        <f t="shared" si="2"/>
        <v>2</v>
      </c>
      <c r="AC43" s="3">
        <f t="shared" si="3"/>
        <v>1</v>
      </c>
    </row>
    <row r="44" spans="1:29" ht="12.75">
      <c r="A44" s="3" t="s">
        <v>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f>SUM(B44:W44)</f>
        <v>0</v>
      </c>
      <c r="Y44" s="3">
        <f>X44/2</f>
        <v>0</v>
      </c>
      <c r="Z44" s="3">
        <f t="shared" si="0"/>
        <v>0</v>
      </c>
      <c r="AA44" s="3">
        <f t="shared" si="1"/>
        <v>0</v>
      </c>
      <c r="AB44" s="3">
        <f t="shared" si="2"/>
        <v>0</v>
      </c>
      <c r="AC44" s="3">
        <f t="shared" si="3"/>
        <v>0</v>
      </c>
    </row>
    <row r="45" spans="1:29" ht="12.75">
      <c r="A45" s="3" t="s">
        <v>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f>SUM(B45:W45)</f>
        <v>0</v>
      </c>
      <c r="Y45" s="3">
        <f>X45/2</f>
        <v>0</v>
      </c>
      <c r="Z45" s="3">
        <f t="shared" si="0"/>
        <v>0</v>
      </c>
      <c r="AA45" s="3">
        <f t="shared" si="1"/>
        <v>0</v>
      </c>
      <c r="AB45" s="3">
        <f t="shared" si="2"/>
        <v>0</v>
      </c>
      <c r="AC45" s="3">
        <f t="shared" si="3"/>
        <v>0</v>
      </c>
    </row>
    <row r="46" spans="1:29" ht="12.75">
      <c r="A46" s="3" t="s">
        <v>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2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f>SUM(B46:W46)</f>
        <v>7</v>
      </c>
      <c r="Y46" s="3">
        <f>X46/2</f>
        <v>3.5</v>
      </c>
      <c r="Z46" s="3">
        <f t="shared" si="0"/>
        <v>0</v>
      </c>
      <c r="AA46" s="3">
        <f t="shared" si="1"/>
        <v>0</v>
      </c>
      <c r="AB46" s="3">
        <f t="shared" si="2"/>
        <v>7</v>
      </c>
      <c r="AC46" s="3">
        <f t="shared" si="3"/>
        <v>3.5</v>
      </c>
    </row>
    <row r="47" spans="1:29" ht="12.75">
      <c r="A47" s="3" t="s">
        <v>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f>SUM(B47:W47)</f>
        <v>3</v>
      </c>
      <c r="Y47" s="3">
        <f>X47/2</f>
        <v>1.5</v>
      </c>
      <c r="Z47" s="3">
        <f t="shared" si="0"/>
        <v>1</v>
      </c>
      <c r="AA47" s="3">
        <f t="shared" si="1"/>
        <v>0.5</v>
      </c>
      <c r="AB47" s="3">
        <f t="shared" si="2"/>
        <v>2</v>
      </c>
      <c r="AC47" s="3">
        <f t="shared" si="3"/>
        <v>1</v>
      </c>
    </row>
    <row r="48" spans="1:29" ht="12.75">
      <c r="A48" s="3" t="s">
        <v>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f>SUM(B48:W48)</f>
        <v>3</v>
      </c>
      <c r="Y48" s="3">
        <f>X48/2</f>
        <v>1.5</v>
      </c>
      <c r="Z48" s="3">
        <f t="shared" si="0"/>
        <v>1</v>
      </c>
      <c r="AA48" s="3">
        <f t="shared" si="1"/>
        <v>0.5</v>
      </c>
      <c r="AB48" s="3">
        <f t="shared" si="2"/>
        <v>2</v>
      </c>
      <c r="AC48" s="3">
        <f t="shared" si="3"/>
        <v>1</v>
      </c>
    </row>
    <row r="49" spans="1:29" ht="12.75">
      <c r="A49" s="3" t="s">
        <v>2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f>SUM(B49:W49)</f>
        <v>3</v>
      </c>
      <c r="Y49" s="3">
        <f>X49/2</f>
        <v>1.5</v>
      </c>
      <c r="Z49" s="3">
        <f t="shared" si="0"/>
        <v>1</v>
      </c>
      <c r="AA49" s="3">
        <f t="shared" si="1"/>
        <v>0.5</v>
      </c>
      <c r="AB49" s="3">
        <f t="shared" si="2"/>
        <v>2</v>
      </c>
      <c r="AC49" s="3">
        <f t="shared" si="3"/>
        <v>1</v>
      </c>
    </row>
    <row r="50" spans="1:29" ht="12.75">
      <c r="A50" s="3" t="s">
        <v>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f>SUM(B50:W50)</f>
        <v>3</v>
      </c>
      <c r="Y50" s="3">
        <f>X50/2</f>
        <v>1.5</v>
      </c>
      <c r="Z50" s="3">
        <f t="shared" si="0"/>
        <v>1</v>
      </c>
      <c r="AA50" s="3">
        <f t="shared" si="1"/>
        <v>0.5</v>
      </c>
      <c r="AB50" s="3">
        <f t="shared" si="2"/>
        <v>2</v>
      </c>
      <c r="AC50" s="3">
        <f t="shared" si="3"/>
        <v>1</v>
      </c>
    </row>
    <row r="51" spans="1:29" ht="12.75">
      <c r="A51" s="3" t="s">
        <v>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f>SUM(B51:W51)</f>
        <v>3</v>
      </c>
      <c r="Y51" s="3">
        <f>X51/2</f>
        <v>1.5</v>
      </c>
      <c r="Z51" s="3">
        <f t="shared" si="0"/>
        <v>1</v>
      </c>
      <c r="AA51" s="3">
        <f t="shared" si="1"/>
        <v>0.5</v>
      </c>
      <c r="AB51" s="3">
        <f t="shared" si="2"/>
        <v>2</v>
      </c>
      <c r="AC51" s="3">
        <f t="shared" si="3"/>
        <v>1</v>
      </c>
    </row>
    <row r="52" spans="1:29" ht="12.75">
      <c r="A52" s="3" t="s">
        <v>2</v>
      </c>
      <c r="B52" s="3">
        <v>0</v>
      </c>
      <c r="C52" s="3">
        <v>0</v>
      </c>
      <c r="D52" s="3">
        <v>3</v>
      </c>
      <c r="E52" s="3">
        <v>0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f>SUM(B52:W52)</f>
        <v>5</v>
      </c>
      <c r="Y52" s="3">
        <f>X52/2</f>
        <v>2.5</v>
      </c>
      <c r="Z52" s="3">
        <f t="shared" si="0"/>
        <v>0</v>
      </c>
      <c r="AA52" s="3">
        <f t="shared" si="1"/>
        <v>0</v>
      </c>
      <c r="AB52" s="3">
        <f t="shared" si="2"/>
        <v>5</v>
      </c>
      <c r="AC52" s="3">
        <f t="shared" si="3"/>
        <v>2.5</v>
      </c>
    </row>
    <row r="53" spans="1:29" ht="12.75">
      <c r="A53" s="3" t="s">
        <v>2</v>
      </c>
      <c r="B53" s="3">
        <v>0</v>
      </c>
      <c r="C53" s="3">
        <v>0</v>
      </c>
      <c r="D53" s="3">
        <v>3</v>
      </c>
      <c r="E53" s="3">
        <v>0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f>SUM(B53:W53)</f>
        <v>5</v>
      </c>
      <c r="Y53" s="3">
        <f>X53/2</f>
        <v>2.5</v>
      </c>
      <c r="Z53" s="3">
        <f t="shared" si="0"/>
        <v>0</v>
      </c>
      <c r="AA53" s="3">
        <f t="shared" si="1"/>
        <v>0</v>
      </c>
      <c r="AB53" s="3">
        <f t="shared" si="2"/>
        <v>5</v>
      </c>
      <c r="AC53" s="3">
        <f t="shared" si="3"/>
        <v>2.5</v>
      </c>
    </row>
    <row r="54" spans="1:29" ht="12.75">
      <c r="A54" s="3" t="s">
        <v>2</v>
      </c>
      <c r="B54" s="3">
        <v>2</v>
      </c>
      <c r="C54" s="3">
        <v>0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3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f>SUM(B54:W54)</f>
        <v>8</v>
      </c>
      <c r="Y54" s="3">
        <f>X54/2</f>
        <v>4</v>
      </c>
      <c r="Z54" s="3">
        <f t="shared" si="0"/>
        <v>3</v>
      </c>
      <c r="AA54" s="3">
        <f t="shared" si="1"/>
        <v>1.5</v>
      </c>
      <c r="AB54" s="3">
        <f t="shared" si="2"/>
        <v>5</v>
      </c>
      <c r="AC54" s="3">
        <f t="shared" si="3"/>
        <v>2.5</v>
      </c>
    </row>
    <row r="55" spans="1:29" ht="12.75">
      <c r="A55" s="3" t="s">
        <v>2</v>
      </c>
      <c r="X55" s="3">
        <f>SUM(B55:W55)</f>
        <v>0</v>
      </c>
      <c r="Y55" s="3">
        <f>X55/2</f>
        <v>0</v>
      </c>
      <c r="Z55" s="3">
        <f t="shared" si="0"/>
        <v>0</v>
      </c>
      <c r="AA55" s="3">
        <f t="shared" si="1"/>
        <v>0</v>
      </c>
      <c r="AB55" s="3">
        <f t="shared" si="2"/>
        <v>0</v>
      </c>
      <c r="AC55" s="3">
        <f t="shared" si="3"/>
        <v>0</v>
      </c>
    </row>
    <row r="56" spans="1:29" ht="12.75">
      <c r="A56" s="3" t="s">
        <v>2</v>
      </c>
      <c r="X56" s="3">
        <f>SUM(B56:W56)</f>
        <v>0</v>
      </c>
      <c r="Y56" s="3">
        <f>X56/2</f>
        <v>0</v>
      </c>
      <c r="Z56" s="3">
        <f t="shared" si="0"/>
        <v>0</v>
      </c>
      <c r="AA56" s="3">
        <f t="shared" si="1"/>
        <v>0</v>
      </c>
      <c r="AB56" s="3">
        <f t="shared" si="2"/>
        <v>0</v>
      </c>
      <c r="AC56" s="3">
        <f t="shared" si="3"/>
        <v>0</v>
      </c>
    </row>
    <row r="57" spans="1:29" ht="12.75">
      <c r="A57" s="3" t="s">
        <v>2</v>
      </c>
      <c r="X57" s="3">
        <f>SUM(B57:W57)</f>
        <v>0</v>
      </c>
      <c r="Y57" s="3">
        <f>X57/2</f>
        <v>0</v>
      </c>
      <c r="Z57" s="3">
        <f t="shared" si="0"/>
        <v>0</v>
      </c>
      <c r="AA57" s="3">
        <f t="shared" si="1"/>
        <v>0</v>
      </c>
      <c r="AB57" s="3">
        <f t="shared" si="2"/>
        <v>0</v>
      </c>
      <c r="AC57" s="3">
        <f t="shared" si="3"/>
        <v>0</v>
      </c>
    </row>
    <row r="58" spans="1:29" ht="12.75">
      <c r="A58" s="3" t="s">
        <v>2</v>
      </c>
      <c r="X58" s="3">
        <f>SUM(B58:W58)</f>
        <v>0</v>
      </c>
      <c r="Y58" s="3">
        <f>X58/2</f>
        <v>0</v>
      </c>
      <c r="Z58" s="3">
        <f t="shared" si="0"/>
        <v>0</v>
      </c>
      <c r="AA58" s="3">
        <f t="shared" si="1"/>
        <v>0</v>
      </c>
      <c r="AB58" s="3">
        <f t="shared" si="2"/>
        <v>0</v>
      </c>
      <c r="AC58" s="3">
        <f t="shared" si="3"/>
        <v>0</v>
      </c>
    </row>
    <row r="59" spans="1:29" ht="12.75">
      <c r="A59" s="3" t="s">
        <v>2</v>
      </c>
      <c r="X59" s="3">
        <f>SUM(B59:W59)</f>
        <v>0</v>
      </c>
      <c r="Y59" s="3">
        <f>X59/2</f>
        <v>0</v>
      </c>
      <c r="Z59" s="3">
        <f t="shared" si="0"/>
        <v>0</v>
      </c>
      <c r="AA59" s="3">
        <f t="shared" si="1"/>
        <v>0</v>
      </c>
      <c r="AB59" s="3">
        <f t="shared" si="2"/>
        <v>0</v>
      </c>
      <c r="AC59" s="3">
        <f t="shared" si="3"/>
        <v>0</v>
      </c>
    </row>
    <row r="60" spans="1:29" ht="12.75">
      <c r="A60" s="3" t="s">
        <v>2</v>
      </c>
      <c r="X60" s="3">
        <f>SUM(B60:W60)</f>
        <v>0</v>
      </c>
      <c r="Y60" s="3">
        <f>X60/2</f>
        <v>0</v>
      </c>
      <c r="Z60" s="3">
        <f t="shared" si="0"/>
        <v>0</v>
      </c>
      <c r="AA60" s="3">
        <f t="shared" si="1"/>
        <v>0</v>
      </c>
      <c r="AB60" s="3">
        <f t="shared" si="2"/>
        <v>0</v>
      </c>
      <c r="AC60" s="3">
        <f t="shared" si="3"/>
        <v>0</v>
      </c>
    </row>
    <row r="61" spans="1:29" ht="12.75">
      <c r="A61" s="3" t="s">
        <v>2</v>
      </c>
      <c r="X61" s="3">
        <f>SUM(B61:W61)</f>
        <v>0</v>
      </c>
      <c r="Y61" s="3">
        <f>X61/2</f>
        <v>0</v>
      </c>
      <c r="Z61" s="3">
        <f t="shared" si="0"/>
        <v>0</v>
      </c>
      <c r="AA61" s="3">
        <f t="shared" si="1"/>
        <v>0</v>
      </c>
      <c r="AB61" s="3">
        <f t="shared" si="2"/>
        <v>0</v>
      </c>
      <c r="AC61" s="3">
        <f t="shared" si="3"/>
        <v>0</v>
      </c>
    </row>
    <row r="62" spans="1:29" ht="12.75">
      <c r="A62" s="3" t="s">
        <v>2</v>
      </c>
      <c r="X62" s="3">
        <f>SUM(B62:W62)</f>
        <v>0</v>
      </c>
      <c r="Y62" s="3">
        <f>X62/2</f>
        <v>0</v>
      </c>
      <c r="Z62" s="3">
        <f t="shared" si="0"/>
        <v>0</v>
      </c>
      <c r="AA62" s="3">
        <f t="shared" si="1"/>
        <v>0</v>
      </c>
      <c r="AB62" s="3">
        <f t="shared" si="2"/>
        <v>0</v>
      </c>
      <c r="AC62" s="3">
        <f t="shared" si="3"/>
        <v>0</v>
      </c>
    </row>
    <row r="63" spans="1:29" ht="12.75">
      <c r="A63" s="3" t="s">
        <v>2</v>
      </c>
      <c r="X63" s="3">
        <f>SUM(B63:W63)</f>
        <v>0</v>
      </c>
      <c r="Y63" s="3">
        <f>X63/2</f>
        <v>0</v>
      </c>
      <c r="Z63" s="3">
        <f t="shared" si="0"/>
        <v>0</v>
      </c>
      <c r="AA63" s="3">
        <f t="shared" si="1"/>
        <v>0</v>
      </c>
      <c r="AB63" s="3">
        <f t="shared" si="2"/>
        <v>0</v>
      </c>
      <c r="AC63" s="3">
        <f t="shared" si="3"/>
        <v>0</v>
      </c>
    </row>
    <row r="64" spans="1:29" ht="12.75">
      <c r="A64" s="3" t="s">
        <v>2</v>
      </c>
      <c r="X64" s="3">
        <f>SUM(B64:W64)</f>
        <v>0</v>
      </c>
      <c r="Y64" s="3">
        <f>X64/2</f>
        <v>0</v>
      </c>
      <c r="Z64" s="3">
        <f t="shared" si="0"/>
        <v>0</v>
      </c>
      <c r="AA64" s="3">
        <f t="shared" si="1"/>
        <v>0</v>
      </c>
      <c r="AB64" s="3">
        <f t="shared" si="2"/>
        <v>0</v>
      </c>
      <c r="AC64" s="3">
        <f t="shared" si="3"/>
        <v>0</v>
      </c>
    </row>
    <row r="65" spans="1:29" ht="12.75">
      <c r="A65" s="3" t="s">
        <v>2</v>
      </c>
      <c r="C65" s="3">
        <v>1</v>
      </c>
      <c r="Q65" s="3">
        <v>2</v>
      </c>
      <c r="X65" s="3">
        <f>SUM(B65:W65)</f>
        <v>3</v>
      </c>
      <c r="Y65" s="3">
        <f>X65/2</f>
        <v>1.5</v>
      </c>
      <c r="Z65" s="3">
        <f t="shared" si="0"/>
        <v>3</v>
      </c>
      <c r="AA65" s="3">
        <f t="shared" si="1"/>
        <v>1.5</v>
      </c>
      <c r="AB65" s="3">
        <f t="shared" si="2"/>
        <v>0</v>
      </c>
      <c r="AC65" s="3">
        <f t="shared" si="3"/>
        <v>0</v>
      </c>
    </row>
    <row r="66" spans="1:29" ht="12.75">
      <c r="A66" s="3" t="s">
        <v>2</v>
      </c>
      <c r="C66" s="3">
        <v>3</v>
      </c>
      <c r="N66" s="3">
        <v>2</v>
      </c>
      <c r="Q66" s="3">
        <v>1</v>
      </c>
      <c r="X66" s="3">
        <f>SUM(B66:W66)</f>
        <v>6</v>
      </c>
      <c r="Y66" s="3">
        <f>X66/2</f>
        <v>3</v>
      </c>
      <c r="Z66" s="3">
        <f t="shared" si="0"/>
        <v>4</v>
      </c>
      <c r="AA66" s="3">
        <f t="shared" si="1"/>
        <v>2</v>
      </c>
      <c r="AB66" s="3">
        <f t="shared" si="2"/>
        <v>2</v>
      </c>
      <c r="AC66" s="3">
        <f t="shared" si="3"/>
        <v>1</v>
      </c>
    </row>
    <row r="67" spans="1:29" ht="12.75">
      <c r="A67" s="3" t="s">
        <v>2</v>
      </c>
      <c r="X67" s="3">
        <f>SUM(B67:W67)</f>
        <v>0</v>
      </c>
      <c r="Y67" s="3">
        <f>X67/2</f>
        <v>0</v>
      </c>
      <c r="Z67" s="3">
        <f t="shared" si="0"/>
        <v>0</v>
      </c>
      <c r="AA67" s="3">
        <f t="shared" si="1"/>
        <v>0</v>
      </c>
      <c r="AB67" s="3">
        <f t="shared" si="2"/>
        <v>0</v>
      </c>
      <c r="AC67" s="3">
        <f t="shared" si="3"/>
        <v>0</v>
      </c>
    </row>
    <row r="68" spans="1:29" ht="12.75">
      <c r="A68" s="3" t="s">
        <v>2</v>
      </c>
      <c r="X68" s="3">
        <f>SUM(B68:W68)</f>
        <v>0</v>
      </c>
      <c r="Y68" s="3">
        <f>X68/2</f>
        <v>0</v>
      </c>
      <c r="Z68" s="3">
        <f t="shared" si="0"/>
        <v>0</v>
      </c>
      <c r="AA68" s="3">
        <f t="shared" si="1"/>
        <v>0</v>
      </c>
      <c r="AB68" s="3">
        <f t="shared" si="2"/>
        <v>0</v>
      </c>
      <c r="AC68" s="3">
        <f t="shared" si="3"/>
        <v>0</v>
      </c>
    </row>
    <row r="69" spans="1:29" ht="12.75">
      <c r="A69" s="3" t="s">
        <v>2</v>
      </c>
      <c r="X69" s="3">
        <f>SUM(B69:W69)</f>
        <v>0</v>
      </c>
      <c r="Y69" s="3">
        <f>X69/2</f>
        <v>0</v>
      </c>
      <c r="Z69" s="3">
        <f>B69+E69+C69+T69+Q69+R69</f>
        <v>0</v>
      </c>
      <c r="AA69" s="3">
        <f>Z69/2</f>
        <v>0</v>
      </c>
      <c r="AB69" s="3">
        <f>SUM(B69:W69)-Z69</f>
        <v>0</v>
      </c>
      <c r="AC69" s="3">
        <f>AB69/2</f>
        <v>0</v>
      </c>
    </row>
    <row r="70" spans="1:29" ht="12.75">
      <c r="A70" s="3" t="s">
        <v>2</v>
      </c>
      <c r="X70" s="3">
        <f>SUM(B70:W70)</f>
        <v>0</v>
      </c>
      <c r="Y70" s="3">
        <f>X70/2</f>
        <v>0</v>
      </c>
      <c r="Z70" s="3">
        <f>B70+E70+C70+T70+Q70+R70</f>
        <v>0</v>
      </c>
      <c r="AA70" s="3">
        <f>Z70/2</f>
        <v>0</v>
      </c>
      <c r="AB70" s="3">
        <f>SUM(B70:W70)-Z70</f>
        <v>0</v>
      </c>
      <c r="AC70" s="3">
        <f>AB70/2</f>
        <v>0</v>
      </c>
    </row>
    <row r="71" spans="1:29" ht="12.75">
      <c r="A71" s="3" t="s">
        <v>2</v>
      </c>
      <c r="X71" s="3">
        <f>SUM(B71:W71)</f>
        <v>0</v>
      </c>
      <c r="Y71" s="3">
        <f>X71/2</f>
        <v>0</v>
      </c>
      <c r="Z71" s="3">
        <f>B71+E71+C71+T71+Q71+R71</f>
        <v>0</v>
      </c>
      <c r="AA71" s="3">
        <f>Z71/2</f>
        <v>0</v>
      </c>
      <c r="AB71" s="3">
        <f>SUM(B71:W71)-Z71</f>
        <v>0</v>
      </c>
      <c r="AC71" s="3">
        <f>AB71/2</f>
        <v>0</v>
      </c>
    </row>
    <row r="72" spans="1:29" ht="12.75">
      <c r="A72" s="3" t="s">
        <v>2</v>
      </c>
      <c r="X72" s="3">
        <f>SUM(B72:W72)</f>
        <v>0</v>
      </c>
      <c r="Y72" s="3">
        <f>X72/2</f>
        <v>0</v>
      </c>
      <c r="Z72" s="3">
        <f>B72+E72+C72+T72+Q72+R72</f>
        <v>0</v>
      </c>
      <c r="AA72" s="3">
        <f>Z72/2</f>
        <v>0</v>
      </c>
      <c r="AB72" s="3">
        <f>SUM(B72:W72)-Z72</f>
        <v>0</v>
      </c>
      <c r="AC72" s="3">
        <f>AB72/2</f>
        <v>0</v>
      </c>
    </row>
    <row r="73" spans="1:29" ht="12.75">
      <c r="A73" s="3" t="s">
        <v>2</v>
      </c>
      <c r="X73" s="3">
        <f>SUM(B73:W73)</f>
        <v>0</v>
      </c>
      <c r="Y73" s="3">
        <f>X73/2</f>
        <v>0</v>
      </c>
      <c r="Z73" s="3">
        <f>B73+E73+C73+T73+Q73+R73</f>
        <v>0</v>
      </c>
      <c r="AA73" s="3">
        <f>Z73/2</f>
        <v>0</v>
      </c>
      <c r="AB73" s="3">
        <f>SUM(B73:W73)-Z73</f>
        <v>0</v>
      </c>
      <c r="AC73" s="3">
        <f>AB73/2</f>
        <v>0</v>
      </c>
    </row>
    <row r="74" spans="1:29" ht="12.75">
      <c r="A74" s="3" t="s">
        <v>2</v>
      </c>
      <c r="Q74" s="3">
        <v>1</v>
      </c>
      <c r="X74" s="3">
        <f>SUM(B74:W74)</f>
        <v>1</v>
      </c>
      <c r="Y74" s="3">
        <f>X74/2</f>
        <v>0.5</v>
      </c>
      <c r="Z74" s="3">
        <f aca="true" t="shared" si="4" ref="Z74:Z85">B74+E74+C74+T74+Q74+R74</f>
        <v>1</v>
      </c>
      <c r="AA74" s="3">
        <f aca="true" t="shared" si="5" ref="AA74:AA98">Z74/2</f>
        <v>0.5</v>
      </c>
      <c r="AB74" s="3">
        <f aca="true" t="shared" si="6" ref="AB74:AB85">SUM(B74:W74)-Z74</f>
        <v>0</v>
      </c>
      <c r="AC74" s="3">
        <f aca="true" t="shared" si="7" ref="AC74:AC98">AB74/2</f>
        <v>0</v>
      </c>
    </row>
    <row r="75" spans="1:29" ht="12.75">
      <c r="A75" s="3" t="s">
        <v>2</v>
      </c>
      <c r="Q75" s="3">
        <v>1</v>
      </c>
      <c r="T75" s="3">
        <v>3</v>
      </c>
      <c r="X75" s="3">
        <f>SUM(B75:W75)</f>
        <v>4</v>
      </c>
      <c r="Y75" s="3">
        <f>X75/2</f>
        <v>2</v>
      </c>
      <c r="Z75" s="3">
        <f t="shared" si="4"/>
        <v>4</v>
      </c>
      <c r="AA75" s="3">
        <f t="shared" si="5"/>
        <v>2</v>
      </c>
      <c r="AB75" s="3">
        <f t="shared" si="6"/>
        <v>0</v>
      </c>
      <c r="AC75" s="3">
        <f t="shared" si="7"/>
        <v>0</v>
      </c>
    </row>
    <row r="76" spans="1:29" ht="12.75">
      <c r="A76" s="3" t="s">
        <v>2</v>
      </c>
      <c r="X76" s="3">
        <f>SUM(B76:W76)</f>
        <v>0</v>
      </c>
      <c r="Y76" s="3">
        <f>X76/2</f>
        <v>0</v>
      </c>
      <c r="Z76" s="3">
        <f t="shared" si="4"/>
        <v>0</v>
      </c>
      <c r="AA76" s="3">
        <f t="shared" si="5"/>
        <v>0</v>
      </c>
      <c r="AB76" s="3">
        <f t="shared" si="6"/>
        <v>0</v>
      </c>
      <c r="AC76" s="3">
        <f t="shared" si="7"/>
        <v>0</v>
      </c>
    </row>
    <row r="77" spans="1:29" ht="12.75">
      <c r="A77" s="3" t="s">
        <v>2</v>
      </c>
      <c r="X77" s="3">
        <f>SUM(B77:W77)</f>
        <v>0</v>
      </c>
      <c r="Y77" s="3">
        <f>X77/2</f>
        <v>0</v>
      </c>
      <c r="Z77" s="3">
        <f t="shared" si="4"/>
        <v>0</v>
      </c>
      <c r="AA77" s="3">
        <f t="shared" si="5"/>
        <v>0</v>
      </c>
      <c r="AB77" s="3">
        <f t="shared" si="6"/>
        <v>0</v>
      </c>
      <c r="AC77" s="3">
        <f t="shared" si="7"/>
        <v>0</v>
      </c>
    </row>
    <row r="78" spans="1:29" ht="12.75">
      <c r="A78" s="3" t="s">
        <v>2</v>
      </c>
      <c r="X78" s="3">
        <f>SUM(B78:W78)</f>
        <v>0</v>
      </c>
      <c r="Y78" s="3">
        <f>X78/2</f>
        <v>0</v>
      </c>
      <c r="Z78" s="3">
        <f t="shared" si="4"/>
        <v>0</v>
      </c>
      <c r="AA78" s="3">
        <f t="shared" si="5"/>
        <v>0</v>
      </c>
      <c r="AB78" s="3">
        <f t="shared" si="6"/>
        <v>0</v>
      </c>
      <c r="AC78" s="3">
        <f t="shared" si="7"/>
        <v>0</v>
      </c>
    </row>
    <row r="79" spans="1:29" ht="12.75">
      <c r="A79" s="3" t="s">
        <v>2</v>
      </c>
      <c r="T79" s="3">
        <v>1</v>
      </c>
      <c r="X79" s="3">
        <f>SUM(B79:W79)</f>
        <v>1</v>
      </c>
      <c r="Y79" s="3">
        <f>X79/2</f>
        <v>0.5</v>
      </c>
      <c r="Z79" s="3">
        <f t="shared" si="4"/>
        <v>1</v>
      </c>
      <c r="AA79" s="3">
        <f t="shared" si="5"/>
        <v>0.5</v>
      </c>
      <c r="AB79" s="3">
        <f t="shared" si="6"/>
        <v>0</v>
      </c>
      <c r="AC79" s="3">
        <f t="shared" si="7"/>
        <v>0</v>
      </c>
    </row>
    <row r="80" spans="1:29" ht="12.75">
      <c r="A80" s="3" t="s">
        <v>2</v>
      </c>
      <c r="G80" s="3">
        <v>1</v>
      </c>
      <c r="T80" s="3">
        <v>1</v>
      </c>
      <c r="X80" s="3">
        <f>SUM(B80:W80)</f>
        <v>2</v>
      </c>
      <c r="Y80" s="3">
        <f>X80/2</f>
        <v>1</v>
      </c>
      <c r="Z80" s="3">
        <f t="shared" si="4"/>
        <v>1</v>
      </c>
      <c r="AA80" s="3">
        <f t="shared" si="5"/>
        <v>0.5</v>
      </c>
      <c r="AB80" s="3">
        <f t="shared" si="6"/>
        <v>1</v>
      </c>
      <c r="AC80" s="3">
        <f t="shared" si="7"/>
        <v>0.5</v>
      </c>
    </row>
    <row r="81" spans="1:29" ht="12.75">
      <c r="A81" s="3" t="s">
        <v>2</v>
      </c>
      <c r="G81" s="3">
        <v>1</v>
      </c>
      <c r="T81" s="3">
        <v>1</v>
      </c>
      <c r="X81" s="3">
        <f>SUM(B81:W81)</f>
        <v>2</v>
      </c>
      <c r="Y81" s="3">
        <f>X81/2</f>
        <v>1</v>
      </c>
      <c r="Z81" s="3">
        <f t="shared" si="4"/>
        <v>1</v>
      </c>
      <c r="AA81" s="3">
        <f t="shared" si="5"/>
        <v>0.5</v>
      </c>
      <c r="AB81" s="3">
        <f t="shared" si="6"/>
        <v>1</v>
      </c>
      <c r="AC81" s="3">
        <f t="shared" si="7"/>
        <v>0.5</v>
      </c>
    </row>
    <row r="82" spans="1:29" ht="12.75">
      <c r="A82" s="3" t="s">
        <v>2</v>
      </c>
      <c r="G82" s="3">
        <v>1</v>
      </c>
      <c r="T82" s="3">
        <v>1</v>
      </c>
      <c r="X82" s="3">
        <f>SUM(B82:W82)</f>
        <v>2</v>
      </c>
      <c r="Y82" s="3">
        <f>X82/2</f>
        <v>1</v>
      </c>
      <c r="Z82" s="3">
        <f t="shared" si="4"/>
        <v>1</v>
      </c>
      <c r="AA82" s="3">
        <f t="shared" si="5"/>
        <v>0.5</v>
      </c>
      <c r="AB82" s="3">
        <f t="shared" si="6"/>
        <v>1</v>
      </c>
      <c r="AC82" s="3">
        <f t="shared" si="7"/>
        <v>0.5</v>
      </c>
    </row>
    <row r="83" spans="1:29" ht="12.75">
      <c r="A83" s="3" t="s">
        <v>2</v>
      </c>
      <c r="G83" s="3">
        <v>1</v>
      </c>
      <c r="T83" s="3">
        <v>1</v>
      </c>
      <c r="X83" s="3">
        <f>SUM(B83:W83)</f>
        <v>2</v>
      </c>
      <c r="Y83" s="3">
        <f>X83/2</f>
        <v>1</v>
      </c>
      <c r="Z83" s="3">
        <f t="shared" si="4"/>
        <v>1</v>
      </c>
      <c r="AA83" s="3">
        <f t="shared" si="5"/>
        <v>0.5</v>
      </c>
      <c r="AB83" s="3">
        <f t="shared" si="6"/>
        <v>1</v>
      </c>
      <c r="AC83" s="3">
        <f t="shared" si="7"/>
        <v>0.5</v>
      </c>
    </row>
    <row r="84" spans="1:29" ht="12.75">
      <c r="A84" s="3" t="s">
        <v>2</v>
      </c>
      <c r="G84" s="3">
        <v>1</v>
      </c>
      <c r="T84" s="3">
        <v>1</v>
      </c>
      <c r="X84" s="3">
        <f>SUM(B84:W84)</f>
        <v>2</v>
      </c>
      <c r="Y84" s="3">
        <f>X84/2</f>
        <v>1</v>
      </c>
      <c r="Z84" s="3">
        <f t="shared" si="4"/>
        <v>1</v>
      </c>
      <c r="AA84" s="3">
        <f t="shared" si="5"/>
        <v>0.5</v>
      </c>
      <c r="AB84" s="3">
        <f t="shared" si="6"/>
        <v>1</v>
      </c>
      <c r="AC84" s="3">
        <f t="shared" si="7"/>
        <v>0.5</v>
      </c>
    </row>
    <row r="85" spans="1:29" ht="12.75">
      <c r="A85" s="3" t="s">
        <v>2</v>
      </c>
      <c r="G85" s="3">
        <v>1</v>
      </c>
      <c r="T85" s="3">
        <v>1</v>
      </c>
      <c r="X85" s="3">
        <f>SUM(B85:W85)</f>
        <v>2</v>
      </c>
      <c r="Y85" s="3">
        <f>X85/2</f>
        <v>1</v>
      </c>
      <c r="Z85" s="3">
        <f t="shared" si="4"/>
        <v>1</v>
      </c>
      <c r="AA85" s="3">
        <f t="shared" si="5"/>
        <v>0.5</v>
      </c>
      <c r="AB85" s="3">
        <f t="shared" si="6"/>
        <v>1</v>
      </c>
      <c r="AC85" s="3">
        <f t="shared" si="7"/>
        <v>0.5</v>
      </c>
    </row>
    <row r="86" spans="1:29" ht="12.75">
      <c r="A86" s="3" t="s">
        <v>2</v>
      </c>
      <c r="C86" s="3">
        <v>1</v>
      </c>
      <c r="G86" s="3">
        <v>1</v>
      </c>
      <c r="N86" s="3">
        <v>1</v>
      </c>
      <c r="T86" s="3">
        <v>1</v>
      </c>
      <c r="X86" s="3">
        <f>SUM(B86:W86)</f>
        <v>4</v>
      </c>
      <c r="Y86" s="3">
        <f>X86/2</f>
        <v>2</v>
      </c>
      <c r="Z86" s="3">
        <f aca="true" t="shared" si="8" ref="Z86:Z98">B86+E86+C86+T86+Q86+R86</f>
        <v>2</v>
      </c>
      <c r="AA86" s="3">
        <f t="shared" si="5"/>
        <v>1</v>
      </c>
      <c r="AB86" s="3">
        <f aca="true" t="shared" si="9" ref="AB86:AB98">SUM(B86:W86)-Z86</f>
        <v>2</v>
      </c>
      <c r="AC86" s="3">
        <f t="shared" si="7"/>
        <v>1</v>
      </c>
    </row>
    <row r="87" spans="1:29" ht="12.7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>
        <f>SUM(B87:W87)</f>
        <v>0</v>
      </c>
      <c r="Y87" s="3">
        <f>X87/2</f>
        <v>0</v>
      </c>
      <c r="Z87" s="3">
        <f t="shared" si="8"/>
        <v>0</v>
      </c>
      <c r="AA87" s="3">
        <f t="shared" si="5"/>
        <v>0</v>
      </c>
      <c r="AB87" s="3">
        <f t="shared" si="9"/>
        <v>0</v>
      </c>
      <c r="AC87" s="3">
        <f t="shared" si="7"/>
        <v>0</v>
      </c>
    </row>
    <row r="88" spans="1:29" ht="12.75">
      <c r="A88" s="1" t="s">
        <v>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>
        <f>SUM(B88:W88)</f>
        <v>0</v>
      </c>
      <c r="Y88" s="3">
        <f>X88/2</f>
        <v>0</v>
      </c>
      <c r="Z88" s="3">
        <f t="shared" si="8"/>
        <v>0</v>
      </c>
      <c r="AA88" s="3">
        <f t="shared" si="5"/>
        <v>0</v>
      </c>
      <c r="AB88" s="3">
        <f t="shared" si="9"/>
        <v>0</v>
      </c>
      <c r="AC88" s="3">
        <f t="shared" si="7"/>
        <v>0</v>
      </c>
    </row>
    <row r="89" spans="1:29" ht="12.75">
      <c r="A89" s="1" t="s">
        <v>2</v>
      </c>
      <c r="B89" s="1"/>
      <c r="C89" s="1"/>
      <c r="D89" s="1"/>
      <c r="E89" s="1">
        <v>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>
        <f>SUM(B89:W89)</f>
        <v>1</v>
      </c>
      <c r="Y89" s="3">
        <f>X89/2</f>
        <v>0.5</v>
      </c>
      <c r="Z89" s="3">
        <f t="shared" si="8"/>
        <v>1</v>
      </c>
      <c r="AA89" s="3">
        <f t="shared" si="5"/>
        <v>0.5</v>
      </c>
      <c r="AB89" s="3">
        <f t="shared" si="9"/>
        <v>0</v>
      </c>
      <c r="AC89" s="3">
        <f t="shared" si="7"/>
        <v>0</v>
      </c>
    </row>
    <row r="90" spans="1:29" ht="12.75">
      <c r="A90" s="1" t="s">
        <v>2</v>
      </c>
      <c r="B90" s="1"/>
      <c r="C90" s="1"/>
      <c r="D90" s="1"/>
      <c r="E90" s="1">
        <v>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>
        <f>SUM(B90:W90)</f>
        <v>1</v>
      </c>
      <c r="Y90" s="3">
        <f>X90/2</f>
        <v>0.5</v>
      </c>
      <c r="Z90" s="3">
        <f t="shared" si="8"/>
        <v>1</v>
      </c>
      <c r="AA90" s="3">
        <f t="shared" si="5"/>
        <v>0.5</v>
      </c>
      <c r="AB90" s="3">
        <f t="shared" si="9"/>
        <v>0</v>
      </c>
      <c r="AC90" s="3">
        <f t="shared" si="7"/>
        <v>0</v>
      </c>
    </row>
    <row r="91" spans="1:29" ht="12.75">
      <c r="A91" s="1" t="s">
        <v>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>
        <f>SUM(B91:W91)</f>
        <v>0</v>
      </c>
      <c r="Y91" s="3">
        <f>X91/2</f>
        <v>0</v>
      </c>
      <c r="Z91" s="3">
        <f t="shared" si="8"/>
        <v>0</v>
      </c>
      <c r="AA91" s="3">
        <f t="shared" si="5"/>
        <v>0</v>
      </c>
      <c r="AB91" s="3">
        <f t="shared" si="9"/>
        <v>0</v>
      </c>
      <c r="AC91" s="3">
        <f t="shared" si="7"/>
        <v>0</v>
      </c>
    </row>
    <row r="92" spans="1:29" ht="12.75">
      <c r="A92" s="1" t="s">
        <v>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>
        <f>SUM(B92:W92)</f>
        <v>0</v>
      </c>
      <c r="Y92" s="3">
        <f>X92/2</f>
        <v>0</v>
      </c>
      <c r="Z92" s="3">
        <f t="shared" si="8"/>
        <v>0</v>
      </c>
      <c r="AA92" s="3">
        <f t="shared" si="5"/>
        <v>0</v>
      </c>
      <c r="AB92" s="3">
        <f t="shared" si="9"/>
        <v>0</v>
      </c>
      <c r="AC92" s="3">
        <f t="shared" si="7"/>
        <v>0</v>
      </c>
    </row>
    <row r="93" spans="1:29" ht="12.75">
      <c r="A93" s="1" t="s">
        <v>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>
        <f>SUM(B93:W93)</f>
        <v>0</v>
      </c>
      <c r="Y93" s="3">
        <f>X93/2</f>
        <v>0</v>
      </c>
      <c r="Z93" s="3">
        <f t="shared" si="8"/>
        <v>0</v>
      </c>
      <c r="AA93" s="3">
        <f t="shared" si="5"/>
        <v>0</v>
      </c>
      <c r="AB93" s="3">
        <f t="shared" si="9"/>
        <v>0</v>
      </c>
      <c r="AC93" s="3">
        <f t="shared" si="7"/>
        <v>0</v>
      </c>
    </row>
    <row r="94" spans="1:29" ht="12.75">
      <c r="A94" s="1" t="s">
        <v>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>
        <f>SUM(B94:W94)</f>
        <v>0</v>
      </c>
      <c r="Y94" s="3">
        <f>X94/2</f>
        <v>0</v>
      </c>
      <c r="Z94" s="3">
        <f t="shared" si="8"/>
        <v>0</v>
      </c>
      <c r="AA94" s="3">
        <f t="shared" si="5"/>
        <v>0</v>
      </c>
      <c r="AB94" s="3">
        <f t="shared" si="9"/>
        <v>0</v>
      </c>
      <c r="AC94" s="3">
        <f t="shared" si="7"/>
        <v>0</v>
      </c>
    </row>
    <row r="95" spans="1:29" ht="12.75">
      <c r="A95" s="1" t="s">
        <v>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">
        <f>SUM(B95:W95)</f>
        <v>0</v>
      </c>
      <c r="Y95" s="3">
        <f>X95/2</f>
        <v>0</v>
      </c>
      <c r="Z95" s="3">
        <f t="shared" si="8"/>
        <v>0</v>
      </c>
      <c r="AA95" s="3">
        <f t="shared" si="5"/>
        <v>0</v>
      </c>
      <c r="AB95" s="3">
        <f t="shared" si="9"/>
        <v>0</v>
      </c>
      <c r="AC95" s="3">
        <f t="shared" si="7"/>
        <v>0</v>
      </c>
    </row>
    <row r="96" spans="1:29" ht="12.75">
      <c r="A96" s="1" t="s">
        <v>2</v>
      </c>
      <c r="B96" s="1"/>
      <c r="C96" s="1"/>
      <c r="D96" s="1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">
        <f>SUM(B96:W96)</f>
        <v>1</v>
      </c>
      <c r="Y96" s="3">
        <f>X96/2</f>
        <v>0.5</v>
      </c>
      <c r="Z96" s="3">
        <f t="shared" si="8"/>
        <v>1</v>
      </c>
      <c r="AA96" s="3">
        <f t="shared" si="5"/>
        <v>0.5</v>
      </c>
      <c r="AB96" s="3">
        <f t="shared" si="9"/>
        <v>0</v>
      </c>
      <c r="AC96" s="3">
        <f t="shared" si="7"/>
        <v>0</v>
      </c>
    </row>
    <row r="97" spans="1:29" ht="12.75">
      <c r="A97" s="1" t="s">
        <v>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">
        <f>SUM(B97:W97)</f>
        <v>0</v>
      </c>
      <c r="Y97" s="3">
        <f>X97/2</f>
        <v>0</v>
      </c>
      <c r="Z97" s="3">
        <f t="shared" si="8"/>
        <v>0</v>
      </c>
      <c r="AA97" s="3">
        <f t="shared" si="5"/>
        <v>0</v>
      </c>
      <c r="AB97" s="3">
        <f t="shared" si="9"/>
        <v>0</v>
      </c>
      <c r="AC97" s="3">
        <f t="shared" si="7"/>
        <v>0</v>
      </c>
    </row>
    <row r="98" spans="1:29" ht="12.75">
      <c r="A98" s="1" t="s">
        <v>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>
        <f>SUM(B98:W98)</f>
        <v>0</v>
      </c>
      <c r="Y98" s="3">
        <f>X98/2</f>
        <v>0</v>
      </c>
      <c r="Z98" s="3">
        <f t="shared" si="8"/>
        <v>0</v>
      </c>
      <c r="AA98" s="3">
        <f t="shared" si="5"/>
        <v>0</v>
      </c>
      <c r="AB98" s="3">
        <f t="shared" si="9"/>
        <v>0</v>
      </c>
      <c r="AC98" s="3">
        <f t="shared" si="7"/>
        <v>0</v>
      </c>
    </row>
    <row r="99" spans="2:29" ht="12.75">
      <c r="B99" s="3">
        <f>SUM(B3:B98)</f>
        <v>118</v>
      </c>
      <c r="C99" s="3">
        <f>SUM(C3:C98)</f>
        <v>11</v>
      </c>
      <c r="D99" s="3">
        <f>SUM(D3:D98)</f>
        <v>27</v>
      </c>
      <c r="E99" s="3">
        <f>SUM(E3:E98)</f>
        <v>42</v>
      </c>
      <c r="F99" s="3">
        <f>SUM(F3:F98)</f>
        <v>11</v>
      </c>
      <c r="G99" s="3">
        <f>SUM(G3:G98)</f>
        <v>89</v>
      </c>
      <c r="H99" s="3">
        <f>SUM(H3:H98)</f>
        <v>16</v>
      </c>
      <c r="I99" s="3">
        <f>SUM(I3:I98)</f>
        <v>1</v>
      </c>
      <c r="J99" s="3">
        <f>SUM(J3:J98)</f>
        <v>0</v>
      </c>
      <c r="K99" s="3">
        <f>SUM(K3:K98)</f>
        <v>25</v>
      </c>
      <c r="L99" s="3">
        <f>SUM(L3:L98)</f>
        <v>6</v>
      </c>
      <c r="M99" s="3">
        <f>SUM(M3:M98)</f>
        <v>1</v>
      </c>
      <c r="N99" s="3">
        <f>SUM(N3:N98)</f>
        <v>11</v>
      </c>
      <c r="O99" s="3">
        <f>SUM(O3:O98)</f>
        <v>1</v>
      </c>
      <c r="P99" s="3">
        <f>SUM(P3:P98)</f>
        <v>1</v>
      </c>
      <c r="Q99" s="3">
        <f>SUM(Q3:Q98)</f>
        <v>13</v>
      </c>
      <c r="R99" s="3">
        <f>SUM(R3:R98)</f>
        <v>2</v>
      </c>
      <c r="S99" s="3">
        <f>SUM(S3:S98)</f>
        <v>4</v>
      </c>
      <c r="T99" s="3">
        <f>SUM(T3:T98)</f>
        <v>12</v>
      </c>
      <c r="U99" s="3">
        <f>SUM(U3:U98)</f>
        <v>2</v>
      </c>
      <c r="V99" s="3">
        <f>SUM(V3:V98)</f>
        <v>1</v>
      </c>
      <c r="W99" s="3">
        <f>SUM(W3:W98)</f>
        <v>5</v>
      </c>
      <c r="X99" s="3">
        <f>SUM(X3:X98)</f>
        <v>399</v>
      </c>
      <c r="Y99" s="3">
        <f>AVERAGE(Y3:Y98)</f>
        <v>2.078125</v>
      </c>
      <c r="Z99" s="3">
        <f>SUM(Z4:Z98)</f>
        <v>198</v>
      </c>
      <c r="AA99" s="3">
        <f>AVERAGE(AA4:AA98)</f>
        <v>1.0421052631578946</v>
      </c>
      <c r="AB99" s="3">
        <f>SUM(AB4:AB98)</f>
        <v>201</v>
      </c>
      <c r="AC99" s="3">
        <f>AVERAGE(AC4:AC98)</f>
        <v>1.0578947368421052</v>
      </c>
    </row>
    <row r="100" spans="24:29" ht="12.75">
      <c r="X100" s="3" t="s">
        <v>68</v>
      </c>
      <c r="Y100" s="3">
        <f>STDEVA(Y3:Y98)</f>
        <v>4.49697449462004</v>
      </c>
      <c r="Z100" s="3" t="s">
        <v>68</v>
      </c>
      <c r="AA100" s="3">
        <f>STDEVA(AA4:AA98)</f>
        <v>3.251565218749351</v>
      </c>
      <c r="AB100" s="3" t="s">
        <v>68</v>
      </c>
      <c r="AC100" s="3">
        <f>STDEVA(AC4:AC98)</f>
        <v>1.9608714382417909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0"/>
  <sheetViews>
    <sheetView workbookViewId="0" topLeftCell="A78">
      <selection activeCell="Z2" sqref="Z2:AC100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24" width="9.140625" style="3" customWidth="1"/>
    <col min="25" max="25" width="12.00390625" style="3" customWidth="1"/>
    <col min="26" max="26" width="9.140625" style="3" customWidth="1"/>
    <col min="27" max="27" width="12.57421875" style="3" customWidth="1"/>
    <col min="28" max="28" width="9.140625" style="3" customWidth="1"/>
    <col min="29" max="29" width="12.00390625" style="3" customWidth="1"/>
    <col min="30" max="16384" width="9.140625" style="3" customWidth="1"/>
  </cols>
  <sheetData>
    <row r="1" ht="12.75">
      <c r="B1" s="3" t="s">
        <v>60</v>
      </c>
    </row>
    <row r="2" spans="1:28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78</v>
      </c>
      <c r="AB2" s="3" t="s">
        <v>77</v>
      </c>
    </row>
    <row r="3" spans="1:29" ht="12.75">
      <c r="A3" s="3" t="s">
        <v>2</v>
      </c>
      <c r="X3" s="3">
        <f>SUM(B3:W3)</f>
        <v>0</v>
      </c>
      <c r="Y3" s="3">
        <f>X3/1</f>
        <v>0</v>
      </c>
      <c r="Z3" s="3" t="s">
        <v>65</v>
      </c>
      <c r="AA3" s="3" t="s">
        <v>66</v>
      </c>
      <c r="AB3" s="3" t="s">
        <v>65</v>
      </c>
      <c r="AC3" s="3" t="s">
        <v>66</v>
      </c>
    </row>
    <row r="4" spans="1:29" ht="12.75">
      <c r="A4" s="3" t="s">
        <v>2</v>
      </c>
      <c r="X4" s="3">
        <f>SUM(B4:W4)</f>
        <v>0</v>
      </c>
      <c r="Y4" s="3">
        <f>X4/1</f>
        <v>0</v>
      </c>
      <c r="Z4" s="3">
        <f>B4+E4+C4+T4+Q4+R4</f>
        <v>0</v>
      </c>
      <c r="AA4" s="3">
        <f>Z4/1</f>
        <v>0</v>
      </c>
      <c r="AB4" s="3">
        <f>SUM(B4:W4)-Z4</f>
        <v>0</v>
      </c>
      <c r="AC4" s="3">
        <f>AB4/1</f>
        <v>0</v>
      </c>
    </row>
    <row r="5" spans="1:29" ht="12.75">
      <c r="A5" s="3" t="s">
        <v>2</v>
      </c>
      <c r="X5" s="3">
        <f>SUM(B5:W5)</f>
        <v>0</v>
      </c>
      <c r="Y5" s="3">
        <f>X5/1</f>
        <v>0</v>
      </c>
      <c r="Z5" s="3">
        <f aca="true" t="shared" si="0" ref="Z5:Z68">B5+E5+C5+T5+Q5+R5</f>
        <v>0</v>
      </c>
      <c r="AA5" s="3">
        <f aca="true" t="shared" si="1" ref="AA5:AA68">Z5/1</f>
        <v>0</v>
      </c>
      <c r="AB5" s="3">
        <f aca="true" t="shared" si="2" ref="AB5:AB68">SUM(B5:W5)-Z5</f>
        <v>0</v>
      </c>
      <c r="AC5" s="3">
        <f aca="true" t="shared" si="3" ref="AC5:AC68">AB5/1</f>
        <v>0</v>
      </c>
    </row>
    <row r="6" spans="1:29" ht="12.75">
      <c r="A6" s="3" t="s">
        <v>2</v>
      </c>
      <c r="X6" s="3">
        <f>SUM(B6:W6)</f>
        <v>0</v>
      </c>
      <c r="Y6" s="3">
        <f>X6/1</f>
        <v>0</v>
      </c>
      <c r="Z6" s="3">
        <f t="shared" si="0"/>
        <v>0</v>
      </c>
      <c r="AA6" s="3">
        <f t="shared" si="1"/>
        <v>0</v>
      </c>
      <c r="AB6" s="3">
        <f t="shared" si="2"/>
        <v>0</v>
      </c>
      <c r="AC6" s="3">
        <f t="shared" si="3"/>
        <v>0</v>
      </c>
    </row>
    <row r="7" spans="1:29" ht="12.75">
      <c r="A7" s="3" t="s">
        <v>2</v>
      </c>
      <c r="X7" s="3">
        <f>SUM(B7:W7)</f>
        <v>0</v>
      </c>
      <c r="Y7" s="3">
        <f>X7/1</f>
        <v>0</v>
      </c>
      <c r="Z7" s="3">
        <f t="shared" si="0"/>
        <v>0</v>
      </c>
      <c r="AA7" s="3">
        <f t="shared" si="1"/>
        <v>0</v>
      </c>
      <c r="AB7" s="3">
        <f t="shared" si="2"/>
        <v>0</v>
      </c>
      <c r="AC7" s="3">
        <f t="shared" si="3"/>
        <v>0</v>
      </c>
    </row>
    <row r="8" spans="1:29" ht="12.75">
      <c r="A8" s="3" t="s">
        <v>2</v>
      </c>
      <c r="X8" s="3">
        <f>SUM(B8:W8)</f>
        <v>0</v>
      </c>
      <c r="Y8" s="3">
        <f>X8/1</f>
        <v>0</v>
      </c>
      <c r="Z8" s="3">
        <f t="shared" si="0"/>
        <v>0</v>
      </c>
      <c r="AA8" s="3">
        <f t="shared" si="1"/>
        <v>0</v>
      </c>
      <c r="AB8" s="3">
        <f t="shared" si="2"/>
        <v>0</v>
      </c>
      <c r="AC8" s="3">
        <f t="shared" si="3"/>
        <v>0</v>
      </c>
    </row>
    <row r="9" spans="1:29" ht="12.75">
      <c r="A9" s="3" t="s">
        <v>2</v>
      </c>
      <c r="X9" s="3">
        <f>SUM(B9:W9)</f>
        <v>0</v>
      </c>
      <c r="Y9" s="3">
        <f>X9/1</f>
        <v>0</v>
      </c>
      <c r="Z9" s="3">
        <f t="shared" si="0"/>
        <v>0</v>
      </c>
      <c r="AA9" s="3">
        <f t="shared" si="1"/>
        <v>0</v>
      </c>
      <c r="AB9" s="3">
        <f t="shared" si="2"/>
        <v>0</v>
      </c>
      <c r="AC9" s="3">
        <f t="shared" si="3"/>
        <v>0</v>
      </c>
    </row>
    <row r="10" spans="1:29" ht="12.75">
      <c r="A10" s="3" t="s">
        <v>2</v>
      </c>
      <c r="C10" s="3">
        <v>1</v>
      </c>
      <c r="D10" s="3">
        <v>1</v>
      </c>
      <c r="K10" s="3">
        <v>2</v>
      </c>
      <c r="M10" s="3">
        <v>1</v>
      </c>
      <c r="Q10" s="3">
        <v>1</v>
      </c>
      <c r="X10" s="3">
        <f>SUM(B10:W10)</f>
        <v>6</v>
      </c>
      <c r="Y10" s="3">
        <f>X10/1</f>
        <v>6</v>
      </c>
      <c r="Z10" s="3">
        <f t="shared" si="0"/>
        <v>2</v>
      </c>
      <c r="AA10" s="3">
        <f t="shared" si="1"/>
        <v>2</v>
      </c>
      <c r="AB10" s="3">
        <f t="shared" si="2"/>
        <v>4</v>
      </c>
      <c r="AC10" s="3">
        <f t="shared" si="3"/>
        <v>4</v>
      </c>
    </row>
    <row r="11" spans="1:29" ht="12.75">
      <c r="A11" s="3" t="s">
        <v>2</v>
      </c>
      <c r="C11" s="3">
        <v>3</v>
      </c>
      <c r="K11" s="3">
        <v>2</v>
      </c>
      <c r="N11" s="3">
        <v>1</v>
      </c>
      <c r="Q11" s="3">
        <v>1</v>
      </c>
      <c r="X11" s="3">
        <f>SUM(B11:W11)</f>
        <v>7</v>
      </c>
      <c r="Y11" s="3">
        <f>X11/1</f>
        <v>7</v>
      </c>
      <c r="Z11" s="3">
        <f t="shared" si="0"/>
        <v>4</v>
      </c>
      <c r="AA11" s="3">
        <f t="shared" si="1"/>
        <v>4</v>
      </c>
      <c r="AB11" s="3">
        <f t="shared" si="2"/>
        <v>3</v>
      </c>
      <c r="AC11" s="3">
        <f t="shared" si="3"/>
        <v>3</v>
      </c>
    </row>
    <row r="12" spans="1:29" ht="12.75">
      <c r="A12" s="3" t="s">
        <v>2</v>
      </c>
      <c r="B12" s="3">
        <v>2</v>
      </c>
      <c r="D12" s="3">
        <v>1</v>
      </c>
      <c r="K12" s="3">
        <v>1</v>
      </c>
      <c r="X12" s="3">
        <f>SUM(B12:W12)</f>
        <v>4</v>
      </c>
      <c r="Y12" s="3">
        <f>X12/1</f>
        <v>4</v>
      </c>
      <c r="Z12" s="3">
        <f t="shared" si="0"/>
        <v>2</v>
      </c>
      <c r="AA12" s="3">
        <f t="shared" si="1"/>
        <v>2</v>
      </c>
      <c r="AB12" s="3">
        <f t="shared" si="2"/>
        <v>2</v>
      </c>
      <c r="AC12" s="3">
        <f t="shared" si="3"/>
        <v>2</v>
      </c>
    </row>
    <row r="13" spans="1:29" ht="12.75">
      <c r="A13" s="3" t="s">
        <v>2</v>
      </c>
      <c r="X13" s="3">
        <f>SUM(B13:W13)</f>
        <v>0</v>
      </c>
      <c r="Y13" s="3">
        <f>X13/1</f>
        <v>0</v>
      </c>
      <c r="Z13" s="3">
        <f t="shared" si="0"/>
        <v>0</v>
      </c>
      <c r="AA13" s="3">
        <f t="shared" si="1"/>
        <v>0</v>
      </c>
      <c r="AB13" s="3">
        <f t="shared" si="2"/>
        <v>0</v>
      </c>
      <c r="AC13" s="3">
        <f t="shared" si="3"/>
        <v>0</v>
      </c>
    </row>
    <row r="14" spans="1:29" ht="12.75">
      <c r="A14" s="3" t="s">
        <v>2</v>
      </c>
      <c r="E14" s="3">
        <v>2</v>
      </c>
      <c r="X14" s="3">
        <f>SUM(B14:W14)</f>
        <v>2</v>
      </c>
      <c r="Y14" s="3">
        <f>X14/1</f>
        <v>2</v>
      </c>
      <c r="Z14" s="3">
        <f t="shared" si="0"/>
        <v>2</v>
      </c>
      <c r="AA14" s="3">
        <f t="shared" si="1"/>
        <v>2</v>
      </c>
      <c r="AB14" s="3">
        <f t="shared" si="2"/>
        <v>0</v>
      </c>
      <c r="AC14" s="3">
        <f t="shared" si="3"/>
        <v>0</v>
      </c>
    </row>
    <row r="15" spans="1:29" ht="12.75">
      <c r="A15" s="3" t="s">
        <v>2</v>
      </c>
      <c r="E15" s="3">
        <v>2</v>
      </c>
      <c r="X15" s="3">
        <f>SUM(B15:W15)</f>
        <v>2</v>
      </c>
      <c r="Y15" s="3">
        <f>X15/1</f>
        <v>2</v>
      </c>
      <c r="Z15" s="3">
        <f t="shared" si="0"/>
        <v>2</v>
      </c>
      <c r="AA15" s="3">
        <f t="shared" si="1"/>
        <v>2</v>
      </c>
      <c r="AB15" s="3">
        <f t="shared" si="2"/>
        <v>0</v>
      </c>
      <c r="AC15" s="3">
        <f t="shared" si="3"/>
        <v>0</v>
      </c>
    </row>
    <row r="16" spans="1:29" ht="12.75">
      <c r="A16" s="3" t="s">
        <v>2</v>
      </c>
      <c r="E16" s="3">
        <v>2</v>
      </c>
      <c r="X16" s="3">
        <f>SUM(B16:W16)</f>
        <v>2</v>
      </c>
      <c r="Y16" s="3">
        <f>X16/1</f>
        <v>2</v>
      </c>
      <c r="Z16" s="3">
        <f t="shared" si="0"/>
        <v>2</v>
      </c>
      <c r="AA16" s="3">
        <f t="shared" si="1"/>
        <v>2</v>
      </c>
      <c r="AB16" s="3">
        <f t="shared" si="2"/>
        <v>0</v>
      </c>
      <c r="AC16" s="3">
        <f t="shared" si="3"/>
        <v>0</v>
      </c>
    </row>
    <row r="17" spans="1:29" ht="12.75">
      <c r="A17" s="3" t="s">
        <v>2</v>
      </c>
      <c r="C17" s="3">
        <v>1</v>
      </c>
      <c r="D17" s="3">
        <v>2</v>
      </c>
      <c r="G17" s="3">
        <v>2</v>
      </c>
      <c r="V17" s="3">
        <v>2</v>
      </c>
      <c r="X17" s="3">
        <f>SUM(B17:W17)</f>
        <v>7</v>
      </c>
      <c r="Y17" s="3">
        <f>X17/1</f>
        <v>7</v>
      </c>
      <c r="Z17" s="3">
        <f t="shared" si="0"/>
        <v>1</v>
      </c>
      <c r="AA17" s="3">
        <f t="shared" si="1"/>
        <v>1</v>
      </c>
      <c r="AB17" s="3">
        <f t="shared" si="2"/>
        <v>6</v>
      </c>
      <c r="AC17" s="3">
        <f t="shared" si="3"/>
        <v>6</v>
      </c>
    </row>
    <row r="18" spans="1:29" ht="12.75">
      <c r="A18" s="3" t="s">
        <v>2</v>
      </c>
      <c r="C18" s="3">
        <v>1</v>
      </c>
      <c r="D18" s="3">
        <v>2</v>
      </c>
      <c r="G18" s="3">
        <v>2</v>
      </c>
      <c r="V18" s="3">
        <v>2</v>
      </c>
      <c r="X18" s="3">
        <f>SUM(B18:W18)</f>
        <v>7</v>
      </c>
      <c r="Y18" s="3">
        <f>X18/1</f>
        <v>7</v>
      </c>
      <c r="Z18" s="3">
        <f t="shared" si="0"/>
        <v>1</v>
      </c>
      <c r="AA18" s="3">
        <f t="shared" si="1"/>
        <v>1</v>
      </c>
      <c r="AB18" s="3">
        <f t="shared" si="2"/>
        <v>6</v>
      </c>
      <c r="AC18" s="3">
        <f t="shared" si="3"/>
        <v>6</v>
      </c>
    </row>
    <row r="19" spans="1:29" ht="12.75">
      <c r="A19" s="3" t="s">
        <v>2</v>
      </c>
      <c r="C19" s="3">
        <v>1</v>
      </c>
      <c r="D19" s="3">
        <v>2</v>
      </c>
      <c r="G19" s="3">
        <v>2</v>
      </c>
      <c r="V19" s="3">
        <v>2</v>
      </c>
      <c r="X19" s="3">
        <f>SUM(B19:W19)</f>
        <v>7</v>
      </c>
      <c r="Y19" s="3">
        <f>X19/1</f>
        <v>7</v>
      </c>
      <c r="Z19" s="3">
        <f t="shared" si="0"/>
        <v>1</v>
      </c>
      <c r="AA19" s="3">
        <f t="shared" si="1"/>
        <v>1</v>
      </c>
      <c r="AB19" s="3">
        <f t="shared" si="2"/>
        <v>6</v>
      </c>
      <c r="AC19" s="3">
        <f t="shared" si="3"/>
        <v>6</v>
      </c>
    </row>
    <row r="20" spans="1:29" ht="12.75">
      <c r="A20" s="3" t="s">
        <v>2</v>
      </c>
      <c r="G20" s="3">
        <v>1</v>
      </c>
      <c r="X20" s="3">
        <f>SUM(B20:W20)</f>
        <v>1</v>
      </c>
      <c r="Y20" s="3">
        <f>X20/1</f>
        <v>1</v>
      </c>
      <c r="Z20" s="3">
        <f t="shared" si="0"/>
        <v>0</v>
      </c>
      <c r="AA20" s="3">
        <f t="shared" si="1"/>
        <v>0</v>
      </c>
      <c r="AB20" s="3">
        <f t="shared" si="2"/>
        <v>1</v>
      </c>
      <c r="AC20" s="3">
        <f t="shared" si="3"/>
        <v>1</v>
      </c>
    </row>
    <row r="21" spans="1:29" ht="12.75">
      <c r="A21" s="3" t="s">
        <v>2</v>
      </c>
      <c r="K21" s="3">
        <v>1</v>
      </c>
      <c r="X21" s="3">
        <f>SUM(B21:W21)</f>
        <v>1</v>
      </c>
      <c r="Y21" s="3">
        <f>X21/1</f>
        <v>1</v>
      </c>
      <c r="Z21" s="3">
        <f t="shared" si="0"/>
        <v>0</v>
      </c>
      <c r="AA21" s="3">
        <f t="shared" si="1"/>
        <v>0</v>
      </c>
      <c r="AB21" s="3">
        <f t="shared" si="2"/>
        <v>1</v>
      </c>
      <c r="AC21" s="3">
        <f t="shared" si="3"/>
        <v>1</v>
      </c>
    </row>
    <row r="22" spans="1:29" ht="12.75">
      <c r="A22" s="3" t="s">
        <v>2</v>
      </c>
      <c r="K22" s="3">
        <v>1</v>
      </c>
      <c r="X22" s="3">
        <f>SUM(B22:W22)</f>
        <v>1</v>
      </c>
      <c r="Y22" s="3">
        <f>X22/1</f>
        <v>1</v>
      </c>
      <c r="Z22" s="3">
        <f t="shared" si="0"/>
        <v>0</v>
      </c>
      <c r="AA22" s="3">
        <f t="shared" si="1"/>
        <v>0</v>
      </c>
      <c r="AB22" s="3">
        <f t="shared" si="2"/>
        <v>1</v>
      </c>
      <c r="AC22" s="3">
        <f t="shared" si="3"/>
        <v>1</v>
      </c>
    </row>
    <row r="23" spans="1:29" ht="12.75">
      <c r="A23" s="3" t="s">
        <v>2</v>
      </c>
      <c r="K23" s="3">
        <v>1</v>
      </c>
      <c r="X23" s="3">
        <f>SUM(B23:W23)</f>
        <v>1</v>
      </c>
      <c r="Y23" s="3">
        <f>X23/1</f>
        <v>1</v>
      </c>
      <c r="Z23" s="3">
        <f t="shared" si="0"/>
        <v>0</v>
      </c>
      <c r="AA23" s="3">
        <f t="shared" si="1"/>
        <v>0</v>
      </c>
      <c r="AB23" s="3">
        <f t="shared" si="2"/>
        <v>1</v>
      </c>
      <c r="AC23" s="3">
        <f t="shared" si="3"/>
        <v>1</v>
      </c>
    </row>
    <row r="24" spans="1:29" ht="12.75">
      <c r="A24" s="3" t="s">
        <v>2</v>
      </c>
      <c r="C24" s="3">
        <v>1</v>
      </c>
      <c r="G24" s="3">
        <v>2</v>
      </c>
      <c r="X24" s="3">
        <f>SUM(B24:W24)</f>
        <v>3</v>
      </c>
      <c r="Y24" s="3">
        <f>X24/1</f>
        <v>3</v>
      </c>
      <c r="Z24" s="3">
        <f t="shared" si="0"/>
        <v>1</v>
      </c>
      <c r="AA24" s="3">
        <f t="shared" si="1"/>
        <v>1</v>
      </c>
      <c r="AB24" s="3">
        <f t="shared" si="2"/>
        <v>2</v>
      </c>
      <c r="AC24" s="3">
        <f t="shared" si="3"/>
        <v>2</v>
      </c>
    </row>
    <row r="25" spans="1:29" ht="12.75">
      <c r="A25" s="3" t="s">
        <v>2</v>
      </c>
      <c r="M25" s="3">
        <v>1</v>
      </c>
      <c r="X25" s="3">
        <f>SUM(B25:W25)</f>
        <v>1</v>
      </c>
      <c r="Y25" s="3">
        <f>X25/1</f>
        <v>1</v>
      </c>
      <c r="Z25" s="3">
        <f t="shared" si="0"/>
        <v>0</v>
      </c>
      <c r="AA25" s="3">
        <f t="shared" si="1"/>
        <v>0</v>
      </c>
      <c r="AB25" s="3">
        <f t="shared" si="2"/>
        <v>1</v>
      </c>
      <c r="AC25" s="3">
        <f t="shared" si="3"/>
        <v>1</v>
      </c>
    </row>
    <row r="26" spans="1:29" ht="12.75">
      <c r="A26" s="3" t="s">
        <v>2</v>
      </c>
      <c r="M26" s="3">
        <v>1</v>
      </c>
      <c r="X26" s="3">
        <f>SUM(B26:W26)</f>
        <v>1</v>
      </c>
      <c r="Y26" s="3">
        <f>X26/1</f>
        <v>1</v>
      </c>
      <c r="Z26" s="3">
        <f t="shared" si="0"/>
        <v>0</v>
      </c>
      <c r="AA26" s="3">
        <f t="shared" si="1"/>
        <v>0</v>
      </c>
      <c r="AB26" s="3">
        <f t="shared" si="2"/>
        <v>1</v>
      </c>
      <c r="AC26" s="3">
        <f t="shared" si="3"/>
        <v>1</v>
      </c>
    </row>
    <row r="27" spans="1:29" ht="12.75">
      <c r="A27" s="3" t="s">
        <v>2</v>
      </c>
      <c r="M27" s="3">
        <v>1</v>
      </c>
      <c r="X27" s="3">
        <f>SUM(B27:W27)</f>
        <v>1</v>
      </c>
      <c r="Y27" s="3">
        <f>X27/1</f>
        <v>1</v>
      </c>
      <c r="Z27" s="3">
        <f t="shared" si="0"/>
        <v>0</v>
      </c>
      <c r="AA27" s="3">
        <f t="shared" si="1"/>
        <v>0</v>
      </c>
      <c r="AB27" s="3">
        <f t="shared" si="2"/>
        <v>1</v>
      </c>
      <c r="AC27" s="3">
        <f t="shared" si="3"/>
        <v>1</v>
      </c>
    </row>
    <row r="28" spans="1:29" ht="12.75">
      <c r="A28" s="3" t="s">
        <v>2</v>
      </c>
      <c r="M28" s="3">
        <v>1</v>
      </c>
      <c r="X28" s="3">
        <f>SUM(B28:W28)</f>
        <v>1</v>
      </c>
      <c r="Y28" s="3">
        <f>X28/1</f>
        <v>1</v>
      </c>
      <c r="Z28" s="3">
        <f t="shared" si="0"/>
        <v>0</v>
      </c>
      <c r="AA28" s="3">
        <f t="shared" si="1"/>
        <v>0</v>
      </c>
      <c r="AB28" s="3">
        <f t="shared" si="2"/>
        <v>1</v>
      </c>
      <c r="AC28" s="3">
        <f t="shared" si="3"/>
        <v>1</v>
      </c>
    </row>
    <row r="29" spans="1:29" ht="12.75">
      <c r="A29" s="3" t="s">
        <v>2</v>
      </c>
      <c r="M29" s="3">
        <v>1</v>
      </c>
      <c r="X29" s="3">
        <f>SUM(B29:W29)</f>
        <v>1</v>
      </c>
      <c r="Y29" s="3">
        <f>X29/1</f>
        <v>1</v>
      </c>
      <c r="Z29" s="3">
        <f t="shared" si="0"/>
        <v>0</v>
      </c>
      <c r="AA29" s="3">
        <f t="shared" si="1"/>
        <v>0</v>
      </c>
      <c r="AB29" s="3">
        <f t="shared" si="2"/>
        <v>1</v>
      </c>
      <c r="AC29" s="3">
        <f t="shared" si="3"/>
        <v>1</v>
      </c>
    </row>
    <row r="30" spans="1:29" ht="12.75">
      <c r="A30" s="3" t="s">
        <v>2</v>
      </c>
      <c r="D30" s="3">
        <v>1</v>
      </c>
      <c r="G30" s="3">
        <v>1</v>
      </c>
      <c r="M30" s="3">
        <v>1</v>
      </c>
      <c r="X30" s="3">
        <f>SUM(B30:W30)</f>
        <v>3</v>
      </c>
      <c r="Y30" s="3">
        <f>X30/1</f>
        <v>3</v>
      </c>
      <c r="Z30" s="3">
        <f t="shared" si="0"/>
        <v>0</v>
      </c>
      <c r="AA30" s="3">
        <f t="shared" si="1"/>
        <v>0</v>
      </c>
      <c r="AB30" s="3">
        <f t="shared" si="2"/>
        <v>3</v>
      </c>
      <c r="AC30" s="3">
        <f t="shared" si="3"/>
        <v>3</v>
      </c>
    </row>
    <row r="31" spans="1:29" ht="12.75">
      <c r="A31" s="3" t="s">
        <v>2</v>
      </c>
      <c r="B31" s="3">
        <v>12</v>
      </c>
      <c r="E31" s="3">
        <v>4</v>
      </c>
      <c r="X31" s="3">
        <f>SUM(B31:W31)</f>
        <v>16</v>
      </c>
      <c r="Y31" s="3">
        <f>X31/1</f>
        <v>16</v>
      </c>
      <c r="Z31" s="3">
        <f t="shared" si="0"/>
        <v>16</v>
      </c>
      <c r="AA31" s="3">
        <f t="shared" si="1"/>
        <v>16</v>
      </c>
      <c r="AB31" s="3">
        <f t="shared" si="2"/>
        <v>0</v>
      </c>
      <c r="AC31" s="3">
        <f t="shared" si="3"/>
        <v>0</v>
      </c>
    </row>
    <row r="32" spans="1:29" ht="12.75">
      <c r="A32" s="3" t="s">
        <v>2</v>
      </c>
      <c r="B32" s="3">
        <v>8</v>
      </c>
      <c r="D32" s="3">
        <v>1</v>
      </c>
      <c r="G32" s="3">
        <v>6</v>
      </c>
      <c r="X32" s="3">
        <f>SUM(B32:W32)</f>
        <v>15</v>
      </c>
      <c r="Y32" s="3">
        <f>X32/1</f>
        <v>15</v>
      </c>
      <c r="Z32" s="3">
        <f t="shared" si="0"/>
        <v>8</v>
      </c>
      <c r="AA32" s="3">
        <f t="shared" si="1"/>
        <v>8</v>
      </c>
      <c r="AB32" s="3">
        <f t="shared" si="2"/>
        <v>7</v>
      </c>
      <c r="AC32" s="3">
        <f t="shared" si="3"/>
        <v>7</v>
      </c>
    </row>
    <row r="33" spans="1:29" ht="12.75">
      <c r="A33" s="3" t="s">
        <v>2</v>
      </c>
      <c r="X33" s="3">
        <f>SUM(B33:W33)</f>
        <v>0</v>
      </c>
      <c r="Y33" s="3">
        <f>X33/1</f>
        <v>0</v>
      </c>
      <c r="Z33" s="3">
        <f t="shared" si="0"/>
        <v>0</v>
      </c>
      <c r="AA33" s="3">
        <f t="shared" si="1"/>
        <v>0</v>
      </c>
      <c r="AB33" s="3">
        <f t="shared" si="2"/>
        <v>0</v>
      </c>
      <c r="AC33" s="3">
        <f t="shared" si="3"/>
        <v>0</v>
      </c>
    </row>
    <row r="34" spans="1:29" ht="12.75">
      <c r="A34" s="3" t="s">
        <v>2</v>
      </c>
      <c r="X34" s="3">
        <f>SUM(B34:W34)</f>
        <v>0</v>
      </c>
      <c r="Y34" s="3">
        <f>X34/1</f>
        <v>0</v>
      </c>
      <c r="Z34" s="3">
        <f t="shared" si="0"/>
        <v>0</v>
      </c>
      <c r="AA34" s="3">
        <f t="shared" si="1"/>
        <v>0</v>
      </c>
      <c r="AB34" s="3">
        <f t="shared" si="2"/>
        <v>0</v>
      </c>
      <c r="AC34" s="3">
        <f t="shared" si="3"/>
        <v>0</v>
      </c>
    </row>
    <row r="35" spans="1:29" ht="12.75">
      <c r="A35" s="3" t="s">
        <v>2</v>
      </c>
      <c r="X35" s="3">
        <f>SUM(B35:W35)</f>
        <v>0</v>
      </c>
      <c r="Y35" s="3">
        <f>X35/1</f>
        <v>0</v>
      </c>
      <c r="Z35" s="3">
        <f t="shared" si="0"/>
        <v>0</v>
      </c>
      <c r="AA35" s="3">
        <f t="shared" si="1"/>
        <v>0</v>
      </c>
      <c r="AB35" s="3">
        <f t="shared" si="2"/>
        <v>0</v>
      </c>
      <c r="AC35" s="3">
        <f t="shared" si="3"/>
        <v>0</v>
      </c>
    </row>
    <row r="36" spans="1:29" ht="12.75">
      <c r="A36" s="3" t="s">
        <v>2</v>
      </c>
      <c r="X36" s="3">
        <f>SUM(B36:W36)</f>
        <v>0</v>
      </c>
      <c r="Y36" s="3">
        <f>X36/1</f>
        <v>0</v>
      </c>
      <c r="Z36" s="3">
        <f t="shared" si="0"/>
        <v>0</v>
      </c>
      <c r="AA36" s="3">
        <f t="shared" si="1"/>
        <v>0</v>
      </c>
      <c r="AB36" s="3">
        <f t="shared" si="2"/>
        <v>0</v>
      </c>
      <c r="AC36" s="3">
        <f t="shared" si="3"/>
        <v>0</v>
      </c>
    </row>
    <row r="37" spans="1:29" ht="12.75">
      <c r="A37" s="3" t="s">
        <v>2</v>
      </c>
      <c r="B37" s="3">
        <v>4</v>
      </c>
      <c r="G37" s="3">
        <v>2</v>
      </c>
      <c r="X37" s="3">
        <f>SUM(B37:W37)</f>
        <v>6</v>
      </c>
      <c r="Y37" s="3">
        <f>X37/1</f>
        <v>6</v>
      </c>
      <c r="Z37" s="3">
        <f t="shared" si="0"/>
        <v>4</v>
      </c>
      <c r="AA37" s="3">
        <f t="shared" si="1"/>
        <v>4</v>
      </c>
      <c r="AB37" s="3">
        <f t="shared" si="2"/>
        <v>2</v>
      </c>
      <c r="AC37" s="3">
        <f t="shared" si="3"/>
        <v>2</v>
      </c>
    </row>
    <row r="38" spans="1:29" ht="12.75">
      <c r="A38" s="3" t="s">
        <v>2</v>
      </c>
      <c r="B38" s="3">
        <v>4</v>
      </c>
      <c r="G38" s="3">
        <v>2</v>
      </c>
      <c r="X38" s="3">
        <f>SUM(B38:W38)</f>
        <v>6</v>
      </c>
      <c r="Y38" s="3">
        <f>X38/1</f>
        <v>6</v>
      </c>
      <c r="Z38" s="3">
        <f t="shared" si="0"/>
        <v>4</v>
      </c>
      <c r="AA38" s="3">
        <f t="shared" si="1"/>
        <v>4</v>
      </c>
      <c r="AB38" s="3">
        <f t="shared" si="2"/>
        <v>2</v>
      </c>
      <c r="AC38" s="3">
        <f t="shared" si="3"/>
        <v>2</v>
      </c>
    </row>
    <row r="39" spans="1:29" ht="12.75">
      <c r="A39" s="3" t="s">
        <v>2</v>
      </c>
      <c r="G39" s="3">
        <v>1</v>
      </c>
      <c r="V39" s="3">
        <v>6</v>
      </c>
      <c r="X39" s="3">
        <f>SUM(B39:W39)</f>
        <v>7</v>
      </c>
      <c r="Y39" s="3">
        <f>X39/1</f>
        <v>7</v>
      </c>
      <c r="Z39" s="3">
        <f t="shared" si="0"/>
        <v>0</v>
      </c>
      <c r="AA39" s="3">
        <f t="shared" si="1"/>
        <v>0</v>
      </c>
      <c r="AB39" s="3">
        <f t="shared" si="2"/>
        <v>7</v>
      </c>
      <c r="AC39" s="3">
        <f t="shared" si="3"/>
        <v>7</v>
      </c>
    </row>
    <row r="40" spans="1:29" ht="12.75">
      <c r="A40" s="3" t="s">
        <v>2</v>
      </c>
      <c r="B40" s="3">
        <v>3</v>
      </c>
      <c r="C40" s="3">
        <v>1</v>
      </c>
      <c r="D40" s="3">
        <v>1</v>
      </c>
      <c r="E40" s="3">
        <v>1</v>
      </c>
      <c r="G40" s="3">
        <v>1</v>
      </c>
      <c r="K40" s="3">
        <v>1</v>
      </c>
      <c r="X40" s="3">
        <f>SUM(B40:W40)</f>
        <v>8</v>
      </c>
      <c r="Y40" s="3">
        <f>X40/1</f>
        <v>8</v>
      </c>
      <c r="Z40" s="3">
        <f t="shared" si="0"/>
        <v>5</v>
      </c>
      <c r="AA40" s="3">
        <f t="shared" si="1"/>
        <v>5</v>
      </c>
      <c r="AB40" s="3">
        <f t="shared" si="2"/>
        <v>3</v>
      </c>
      <c r="AC40" s="3">
        <f t="shared" si="3"/>
        <v>3</v>
      </c>
    </row>
    <row r="41" spans="1:29" ht="12.75">
      <c r="A41" s="3" t="s">
        <v>2</v>
      </c>
      <c r="B41" s="3">
        <v>3</v>
      </c>
      <c r="C41" s="3">
        <v>1</v>
      </c>
      <c r="D41" s="3">
        <v>1</v>
      </c>
      <c r="E41" s="3">
        <v>1</v>
      </c>
      <c r="G41" s="3">
        <v>1</v>
      </c>
      <c r="K41" s="3">
        <v>1</v>
      </c>
      <c r="X41" s="3">
        <f>SUM(B41:W41)</f>
        <v>8</v>
      </c>
      <c r="Y41" s="3">
        <f>X41/1</f>
        <v>8</v>
      </c>
      <c r="Z41" s="3">
        <f t="shared" si="0"/>
        <v>5</v>
      </c>
      <c r="AA41" s="3">
        <f t="shared" si="1"/>
        <v>5</v>
      </c>
      <c r="AB41" s="3">
        <f t="shared" si="2"/>
        <v>3</v>
      </c>
      <c r="AC41" s="3">
        <f t="shared" si="3"/>
        <v>3</v>
      </c>
    </row>
    <row r="42" spans="1:29" ht="12.75">
      <c r="A42" s="3" t="s">
        <v>2</v>
      </c>
      <c r="B42" s="3">
        <v>3</v>
      </c>
      <c r="C42" s="3">
        <v>1</v>
      </c>
      <c r="D42" s="3">
        <v>1</v>
      </c>
      <c r="E42" s="3">
        <v>1</v>
      </c>
      <c r="G42" s="3">
        <v>1</v>
      </c>
      <c r="K42" s="3">
        <v>1</v>
      </c>
      <c r="X42" s="3">
        <f>SUM(B42:W42)</f>
        <v>8</v>
      </c>
      <c r="Y42" s="3">
        <f>X42/1</f>
        <v>8</v>
      </c>
      <c r="Z42" s="3">
        <f t="shared" si="0"/>
        <v>5</v>
      </c>
      <c r="AA42" s="3">
        <f t="shared" si="1"/>
        <v>5</v>
      </c>
      <c r="AB42" s="3">
        <f t="shared" si="2"/>
        <v>3</v>
      </c>
      <c r="AC42" s="3">
        <f t="shared" si="3"/>
        <v>3</v>
      </c>
    </row>
    <row r="43" spans="1:29" ht="12.75">
      <c r="A43" s="3" t="s">
        <v>2</v>
      </c>
      <c r="X43" s="3">
        <f>SUM(B43:W43)</f>
        <v>0</v>
      </c>
      <c r="Y43" s="3">
        <f>X43/1</f>
        <v>0</v>
      </c>
      <c r="Z43" s="3">
        <f t="shared" si="0"/>
        <v>0</v>
      </c>
      <c r="AA43" s="3">
        <f t="shared" si="1"/>
        <v>0</v>
      </c>
      <c r="AB43" s="3">
        <f t="shared" si="2"/>
        <v>0</v>
      </c>
      <c r="AC43" s="3">
        <f t="shared" si="3"/>
        <v>0</v>
      </c>
    </row>
    <row r="44" spans="1:29" ht="12.75">
      <c r="A44" s="3" t="s">
        <v>2</v>
      </c>
      <c r="X44" s="3">
        <f>SUM(B44:W44)</f>
        <v>0</v>
      </c>
      <c r="Y44" s="3">
        <f>X44/1</f>
        <v>0</v>
      </c>
      <c r="Z44" s="3">
        <f t="shared" si="0"/>
        <v>0</v>
      </c>
      <c r="AA44" s="3">
        <f t="shared" si="1"/>
        <v>0</v>
      </c>
      <c r="AB44" s="3">
        <f t="shared" si="2"/>
        <v>0</v>
      </c>
      <c r="AC44" s="3">
        <f t="shared" si="3"/>
        <v>0</v>
      </c>
    </row>
    <row r="45" spans="1:29" ht="12.75">
      <c r="A45" s="3" t="s">
        <v>2</v>
      </c>
      <c r="X45" s="3">
        <f>SUM(B45:W45)</f>
        <v>0</v>
      </c>
      <c r="Y45" s="3">
        <f>X45/1</f>
        <v>0</v>
      </c>
      <c r="Z45" s="3">
        <f t="shared" si="0"/>
        <v>0</v>
      </c>
      <c r="AA45" s="3">
        <f t="shared" si="1"/>
        <v>0</v>
      </c>
      <c r="AB45" s="3">
        <f t="shared" si="2"/>
        <v>0</v>
      </c>
      <c r="AC45" s="3">
        <f t="shared" si="3"/>
        <v>0</v>
      </c>
    </row>
    <row r="46" spans="1:29" ht="12.75">
      <c r="A46" s="3" t="s">
        <v>2</v>
      </c>
      <c r="D46" s="3">
        <v>1</v>
      </c>
      <c r="G46" s="3">
        <v>7</v>
      </c>
      <c r="X46" s="3">
        <f>SUM(B46:W46)</f>
        <v>8</v>
      </c>
      <c r="Y46" s="3">
        <f>X46/1</f>
        <v>8</v>
      </c>
      <c r="Z46" s="3">
        <f t="shared" si="0"/>
        <v>0</v>
      </c>
      <c r="AA46" s="3">
        <f t="shared" si="1"/>
        <v>0</v>
      </c>
      <c r="AB46" s="3">
        <f t="shared" si="2"/>
        <v>8</v>
      </c>
      <c r="AC46" s="3">
        <f t="shared" si="3"/>
        <v>8</v>
      </c>
    </row>
    <row r="47" spans="1:29" ht="12.75">
      <c r="A47" s="3" t="s">
        <v>2</v>
      </c>
      <c r="D47" s="3">
        <v>1</v>
      </c>
      <c r="G47" s="3">
        <v>3</v>
      </c>
      <c r="X47" s="3">
        <f>SUM(B47:W47)</f>
        <v>4</v>
      </c>
      <c r="Y47" s="3">
        <f>X47/1</f>
        <v>4</v>
      </c>
      <c r="Z47" s="3">
        <f t="shared" si="0"/>
        <v>0</v>
      </c>
      <c r="AA47" s="3">
        <f t="shared" si="1"/>
        <v>0</v>
      </c>
      <c r="AB47" s="3">
        <f t="shared" si="2"/>
        <v>4</v>
      </c>
      <c r="AC47" s="3">
        <f t="shared" si="3"/>
        <v>4</v>
      </c>
    </row>
    <row r="48" spans="1:29" ht="12.75">
      <c r="A48" s="3" t="s">
        <v>2</v>
      </c>
      <c r="D48" s="3">
        <v>1</v>
      </c>
      <c r="G48" s="3">
        <v>3</v>
      </c>
      <c r="X48" s="3">
        <f>SUM(B48:W48)</f>
        <v>4</v>
      </c>
      <c r="Y48" s="3">
        <f>X48/1</f>
        <v>4</v>
      </c>
      <c r="Z48" s="3">
        <f t="shared" si="0"/>
        <v>0</v>
      </c>
      <c r="AA48" s="3">
        <f t="shared" si="1"/>
        <v>0</v>
      </c>
      <c r="AB48" s="3">
        <f t="shared" si="2"/>
        <v>4</v>
      </c>
      <c r="AC48" s="3">
        <f t="shared" si="3"/>
        <v>4</v>
      </c>
    </row>
    <row r="49" spans="1:29" ht="12.75">
      <c r="A49" s="3" t="s">
        <v>2</v>
      </c>
      <c r="D49" s="3">
        <v>1</v>
      </c>
      <c r="G49" s="3">
        <v>3</v>
      </c>
      <c r="X49" s="3">
        <f>SUM(B49:W49)</f>
        <v>4</v>
      </c>
      <c r="Y49" s="3">
        <f>X49/1</f>
        <v>4</v>
      </c>
      <c r="Z49" s="3">
        <f t="shared" si="0"/>
        <v>0</v>
      </c>
      <c r="AA49" s="3">
        <f t="shared" si="1"/>
        <v>0</v>
      </c>
      <c r="AB49" s="3">
        <f t="shared" si="2"/>
        <v>4</v>
      </c>
      <c r="AC49" s="3">
        <f t="shared" si="3"/>
        <v>4</v>
      </c>
    </row>
    <row r="50" spans="1:29" ht="12.75">
      <c r="A50" s="3" t="s">
        <v>2</v>
      </c>
      <c r="D50" s="3">
        <v>1</v>
      </c>
      <c r="G50" s="3">
        <v>3</v>
      </c>
      <c r="X50" s="3">
        <f>SUM(B50:W50)</f>
        <v>4</v>
      </c>
      <c r="Y50" s="3">
        <f>X50/1</f>
        <v>4</v>
      </c>
      <c r="Z50" s="3">
        <f t="shared" si="0"/>
        <v>0</v>
      </c>
      <c r="AA50" s="3">
        <f t="shared" si="1"/>
        <v>0</v>
      </c>
      <c r="AB50" s="3">
        <f t="shared" si="2"/>
        <v>4</v>
      </c>
      <c r="AC50" s="3">
        <f t="shared" si="3"/>
        <v>4</v>
      </c>
    </row>
    <row r="51" spans="1:29" ht="12.75">
      <c r="A51" s="3" t="s">
        <v>2</v>
      </c>
      <c r="D51" s="3">
        <v>1</v>
      </c>
      <c r="G51" s="3">
        <v>3</v>
      </c>
      <c r="X51" s="3">
        <f>SUM(B51:W51)</f>
        <v>4</v>
      </c>
      <c r="Y51" s="3">
        <f>X51/1</f>
        <v>4</v>
      </c>
      <c r="Z51" s="3">
        <f t="shared" si="0"/>
        <v>0</v>
      </c>
      <c r="AA51" s="3">
        <f t="shared" si="1"/>
        <v>0</v>
      </c>
      <c r="AB51" s="3">
        <f t="shared" si="2"/>
        <v>4</v>
      </c>
      <c r="AC51" s="3">
        <f t="shared" si="3"/>
        <v>4</v>
      </c>
    </row>
    <row r="52" spans="1:29" ht="12.75">
      <c r="A52" s="3" t="s">
        <v>2</v>
      </c>
      <c r="B52" s="3">
        <v>1</v>
      </c>
      <c r="X52" s="3">
        <f>SUM(B52:W52)</f>
        <v>1</v>
      </c>
      <c r="Y52" s="3">
        <f>X52/1</f>
        <v>1</v>
      </c>
      <c r="Z52" s="3">
        <f t="shared" si="0"/>
        <v>1</v>
      </c>
      <c r="AA52" s="3">
        <f t="shared" si="1"/>
        <v>1</v>
      </c>
      <c r="AB52" s="3">
        <f t="shared" si="2"/>
        <v>0</v>
      </c>
      <c r="AC52" s="3">
        <f t="shared" si="3"/>
        <v>0</v>
      </c>
    </row>
    <row r="53" spans="1:29" ht="12.75">
      <c r="A53" s="3" t="s">
        <v>2</v>
      </c>
      <c r="B53" s="3">
        <v>1</v>
      </c>
      <c r="X53" s="3">
        <f>SUM(B53:W53)</f>
        <v>1</v>
      </c>
      <c r="Y53" s="3">
        <f>X53/1</f>
        <v>1</v>
      </c>
      <c r="Z53" s="3">
        <f t="shared" si="0"/>
        <v>1</v>
      </c>
      <c r="AA53" s="3">
        <f t="shared" si="1"/>
        <v>1</v>
      </c>
      <c r="AB53" s="3">
        <f t="shared" si="2"/>
        <v>0</v>
      </c>
      <c r="AC53" s="3">
        <f t="shared" si="3"/>
        <v>0</v>
      </c>
    </row>
    <row r="54" spans="1:29" ht="12.75">
      <c r="A54" s="3" t="s">
        <v>2</v>
      </c>
      <c r="D54" s="3">
        <v>2</v>
      </c>
      <c r="G54" s="3">
        <v>1</v>
      </c>
      <c r="X54" s="3">
        <f>SUM(B54:W54)</f>
        <v>3</v>
      </c>
      <c r="Y54" s="3">
        <f>X54/1</f>
        <v>3</v>
      </c>
      <c r="Z54" s="3">
        <f t="shared" si="0"/>
        <v>0</v>
      </c>
      <c r="AA54" s="3">
        <f t="shared" si="1"/>
        <v>0</v>
      </c>
      <c r="AB54" s="3">
        <f t="shared" si="2"/>
        <v>3</v>
      </c>
      <c r="AC54" s="3">
        <f t="shared" si="3"/>
        <v>3</v>
      </c>
    </row>
    <row r="55" spans="1:29" ht="12.75">
      <c r="A55" s="1" t="s">
        <v>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">
        <f>SUM(B55:W55)</f>
        <v>0</v>
      </c>
      <c r="Y55" s="3">
        <f>X55/1</f>
        <v>0</v>
      </c>
      <c r="Z55" s="3">
        <f t="shared" si="0"/>
        <v>0</v>
      </c>
      <c r="AA55" s="3">
        <f t="shared" si="1"/>
        <v>0</v>
      </c>
      <c r="AB55" s="3">
        <f t="shared" si="2"/>
        <v>0</v>
      </c>
      <c r="AC55" s="3">
        <f t="shared" si="3"/>
        <v>0</v>
      </c>
    </row>
    <row r="56" spans="1:29" ht="12.75">
      <c r="A56" s="1" t="s">
        <v>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">
        <f>SUM(B56:W56)</f>
        <v>0</v>
      </c>
      <c r="Y56" s="3">
        <f>X56/1</f>
        <v>0</v>
      </c>
      <c r="Z56" s="3">
        <f t="shared" si="0"/>
        <v>0</v>
      </c>
      <c r="AA56" s="3">
        <f t="shared" si="1"/>
        <v>0</v>
      </c>
      <c r="AB56" s="3">
        <f t="shared" si="2"/>
        <v>0</v>
      </c>
      <c r="AC56" s="3">
        <f t="shared" si="3"/>
        <v>0</v>
      </c>
    </row>
    <row r="57" spans="1:29" ht="12.75">
      <c r="A57" s="1" t="s">
        <v>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3">
        <f>SUM(B57:W57)</f>
        <v>0</v>
      </c>
      <c r="Y57" s="3">
        <f>X57/1</f>
        <v>0</v>
      </c>
      <c r="Z57" s="3">
        <f t="shared" si="0"/>
        <v>0</v>
      </c>
      <c r="AA57" s="3">
        <f t="shared" si="1"/>
        <v>0</v>
      </c>
      <c r="AB57" s="3">
        <f t="shared" si="2"/>
        <v>0</v>
      </c>
      <c r="AC57" s="3">
        <f t="shared" si="3"/>
        <v>0</v>
      </c>
    </row>
    <row r="58" spans="1:29" ht="12.75">
      <c r="A58" s="1" t="s">
        <v>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">
        <f>SUM(B58:W58)</f>
        <v>0</v>
      </c>
      <c r="Y58" s="3">
        <f>X58/1</f>
        <v>0</v>
      </c>
      <c r="Z58" s="3">
        <f t="shared" si="0"/>
        <v>0</v>
      </c>
      <c r="AA58" s="3">
        <f t="shared" si="1"/>
        <v>0</v>
      </c>
      <c r="AB58" s="3">
        <f t="shared" si="2"/>
        <v>0</v>
      </c>
      <c r="AC58" s="3">
        <f t="shared" si="3"/>
        <v>0</v>
      </c>
    </row>
    <row r="59" spans="1:29" ht="12.7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">
        <f>SUM(B59:W59)</f>
        <v>0</v>
      </c>
      <c r="Y59" s="3">
        <f>X59/1</f>
        <v>0</v>
      </c>
      <c r="Z59" s="3">
        <f t="shared" si="0"/>
        <v>0</v>
      </c>
      <c r="AA59" s="3">
        <f t="shared" si="1"/>
        <v>0</v>
      </c>
      <c r="AB59" s="3">
        <f t="shared" si="2"/>
        <v>0</v>
      </c>
      <c r="AC59" s="3">
        <f t="shared" si="3"/>
        <v>0</v>
      </c>
    </row>
    <row r="60" spans="1:29" ht="12.75">
      <c r="A60" s="1" t="s">
        <v>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">
        <f>SUM(B60:W60)</f>
        <v>0</v>
      </c>
      <c r="Y60" s="3">
        <f>X60/1</f>
        <v>0</v>
      </c>
      <c r="Z60" s="3">
        <f t="shared" si="0"/>
        <v>0</v>
      </c>
      <c r="AA60" s="3">
        <f t="shared" si="1"/>
        <v>0</v>
      </c>
      <c r="AB60" s="3">
        <f t="shared" si="2"/>
        <v>0</v>
      </c>
      <c r="AC60" s="3">
        <f t="shared" si="3"/>
        <v>0</v>
      </c>
    </row>
    <row r="61" spans="1:29" ht="12.75">
      <c r="A61" s="1" t="s">
        <v>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">
        <f>SUM(B61:W61)</f>
        <v>0</v>
      </c>
      <c r="Y61" s="3">
        <f>X61/1</f>
        <v>0</v>
      </c>
      <c r="Z61" s="3">
        <f t="shared" si="0"/>
        <v>0</v>
      </c>
      <c r="AA61" s="3">
        <f t="shared" si="1"/>
        <v>0</v>
      </c>
      <c r="AB61" s="3">
        <f t="shared" si="2"/>
        <v>0</v>
      </c>
      <c r="AC61" s="3">
        <f t="shared" si="3"/>
        <v>0</v>
      </c>
    </row>
    <row r="62" spans="1:29" ht="12.75">
      <c r="A62" s="1" t="s">
        <v>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">
        <f>SUM(B62:W62)</f>
        <v>0</v>
      </c>
      <c r="Y62" s="3">
        <f>X62/1</f>
        <v>0</v>
      </c>
      <c r="Z62" s="3">
        <f t="shared" si="0"/>
        <v>0</v>
      </c>
      <c r="AA62" s="3">
        <f t="shared" si="1"/>
        <v>0</v>
      </c>
      <c r="AB62" s="3">
        <f t="shared" si="2"/>
        <v>0</v>
      </c>
      <c r="AC62" s="3">
        <f t="shared" si="3"/>
        <v>0</v>
      </c>
    </row>
    <row r="63" spans="1:29" ht="12.75">
      <c r="A63" s="1" t="s">
        <v>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">
        <f>SUM(B63:W63)</f>
        <v>0</v>
      </c>
      <c r="Y63" s="3">
        <f>X63/1</f>
        <v>0</v>
      </c>
      <c r="Z63" s="3">
        <f t="shared" si="0"/>
        <v>0</v>
      </c>
      <c r="AA63" s="3">
        <f t="shared" si="1"/>
        <v>0</v>
      </c>
      <c r="AB63" s="3">
        <f t="shared" si="2"/>
        <v>0</v>
      </c>
      <c r="AC63" s="3">
        <f t="shared" si="3"/>
        <v>0</v>
      </c>
    </row>
    <row r="64" spans="1:29" ht="12.75">
      <c r="A64" s="1" t="s">
        <v>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">
        <f>SUM(B64:W64)</f>
        <v>0</v>
      </c>
      <c r="Y64" s="3">
        <f>X64/1</f>
        <v>0</v>
      </c>
      <c r="Z64" s="3">
        <f t="shared" si="0"/>
        <v>0</v>
      </c>
      <c r="AA64" s="3">
        <f t="shared" si="1"/>
        <v>0</v>
      </c>
      <c r="AB64" s="3">
        <f t="shared" si="2"/>
        <v>0</v>
      </c>
      <c r="AC64" s="3">
        <f t="shared" si="3"/>
        <v>0</v>
      </c>
    </row>
    <row r="65" spans="1:29" ht="12.75">
      <c r="A65" s="1" t="s">
        <v>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">
        <f>SUM(B65:W65)</f>
        <v>0</v>
      </c>
      <c r="Y65" s="3">
        <f>X65/1</f>
        <v>0</v>
      </c>
      <c r="Z65" s="3">
        <f t="shared" si="0"/>
        <v>0</v>
      </c>
      <c r="AA65" s="3">
        <f t="shared" si="1"/>
        <v>0</v>
      </c>
      <c r="AB65" s="3">
        <f t="shared" si="2"/>
        <v>0</v>
      </c>
      <c r="AC65" s="3">
        <f t="shared" si="3"/>
        <v>0</v>
      </c>
    </row>
    <row r="66" spans="1:29" ht="12.75">
      <c r="A66" s="1" t="s">
        <v>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">
        <f>SUM(B66:W66)</f>
        <v>0</v>
      </c>
      <c r="Y66" s="3">
        <f>X66/1</f>
        <v>0</v>
      </c>
      <c r="Z66" s="3">
        <f t="shared" si="0"/>
        <v>0</v>
      </c>
      <c r="AA66" s="3">
        <f t="shared" si="1"/>
        <v>0</v>
      </c>
      <c r="AB66" s="3">
        <f t="shared" si="2"/>
        <v>0</v>
      </c>
      <c r="AC66" s="3">
        <f t="shared" si="3"/>
        <v>0</v>
      </c>
    </row>
    <row r="67" spans="1:29" ht="12.75">
      <c r="A67" s="1" t="s">
        <v>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">
        <f>SUM(B67:W67)</f>
        <v>0</v>
      </c>
      <c r="Y67" s="3">
        <f>X67/1</f>
        <v>0</v>
      </c>
      <c r="Z67" s="3">
        <f t="shared" si="0"/>
        <v>0</v>
      </c>
      <c r="AA67" s="3">
        <f t="shared" si="1"/>
        <v>0</v>
      </c>
      <c r="AB67" s="3">
        <f t="shared" si="2"/>
        <v>0</v>
      </c>
      <c r="AC67" s="3">
        <f t="shared" si="3"/>
        <v>0</v>
      </c>
    </row>
    <row r="68" spans="1:29" ht="12.75">
      <c r="A68" s="1" t="s">
        <v>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>
        <f>SUM(B68:W68)</f>
        <v>0</v>
      </c>
      <c r="Y68" s="3">
        <f>X68/1</f>
        <v>0</v>
      </c>
      <c r="Z68" s="3">
        <f t="shared" si="0"/>
        <v>0</v>
      </c>
      <c r="AA68" s="3">
        <f t="shared" si="1"/>
        <v>0</v>
      </c>
      <c r="AB68" s="3">
        <f t="shared" si="2"/>
        <v>0</v>
      </c>
      <c r="AC68" s="3">
        <f t="shared" si="3"/>
        <v>0</v>
      </c>
    </row>
    <row r="69" spans="1:29" ht="12.75">
      <c r="A69" s="1" t="s">
        <v>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">
        <f>SUM(B69:W69)</f>
        <v>0</v>
      </c>
      <c r="Y69" s="3">
        <f>X69/1</f>
        <v>0</v>
      </c>
      <c r="Z69" s="3">
        <f>B69+E69+C69+T69+Q69+R69</f>
        <v>0</v>
      </c>
      <c r="AA69" s="3">
        <f aca="true" t="shared" si="4" ref="AA69:AA98">Z69/1</f>
        <v>0</v>
      </c>
      <c r="AB69" s="3">
        <f>SUM(B69:W69)-Z69</f>
        <v>0</v>
      </c>
      <c r="AC69" s="3">
        <f aca="true" t="shared" si="5" ref="AC69:AC98">AB69/1</f>
        <v>0</v>
      </c>
    </row>
    <row r="70" spans="1:29" ht="12.75">
      <c r="A70" s="1" t="s">
        <v>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">
        <f>SUM(B70:W70)</f>
        <v>0</v>
      </c>
      <c r="Y70" s="3">
        <f>X70/1</f>
        <v>0</v>
      </c>
      <c r="Z70" s="3">
        <f>B70+E70+C70+T70+Q70+R70</f>
        <v>0</v>
      </c>
      <c r="AA70" s="3">
        <f t="shared" si="4"/>
        <v>0</v>
      </c>
      <c r="AB70" s="3">
        <f>SUM(B70:W70)-Z70</f>
        <v>0</v>
      </c>
      <c r="AC70" s="3">
        <f t="shared" si="5"/>
        <v>0</v>
      </c>
    </row>
    <row r="71" spans="1:29" ht="12.75">
      <c r="A71" s="1" t="s">
        <v>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">
        <f>SUM(B71:W71)</f>
        <v>0</v>
      </c>
      <c r="Y71" s="3">
        <f>X71/1</f>
        <v>0</v>
      </c>
      <c r="Z71" s="3">
        <f>B71+E71+C71+T71+Q71+R71</f>
        <v>0</v>
      </c>
      <c r="AA71" s="3">
        <f t="shared" si="4"/>
        <v>0</v>
      </c>
      <c r="AB71" s="3">
        <f>SUM(B71:W71)-Z71</f>
        <v>0</v>
      </c>
      <c r="AC71" s="3">
        <f t="shared" si="5"/>
        <v>0</v>
      </c>
    </row>
    <row r="72" spans="1:29" ht="12.75">
      <c r="A72" s="3" t="s">
        <v>2</v>
      </c>
      <c r="X72" s="3">
        <f>SUM(B72:W72)</f>
        <v>0</v>
      </c>
      <c r="Y72" s="3">
        <f>X72/1</f>
        <v>0</v>
      </c>
      <c r="Z72" s="3">
        <f>B72+E72+C72+T72+Q72+R72</f>
        <v>0</v>
      </c>
      <c r="AA72" s="3">
        <f t="shared" si="4"/>
        <v>0</v>
      </c>
      <c r="AB72" s="3">
        <f>SUM(B72:W72)-Z72</f>
        <v>0</v>
      </c>
      <c r="AC72" s="3">
        <f t="shared" si="5"/>
        <v>0</v>
      </c>
    </row>
    <row r="73" spans="1:29" ht="12.75">
      <c r="A73" s="3" t="s">
        <v>2</v>
      </c>
      <c r="X73" s="3">
        <f>SUM(B73:W73)</f>
        <v>0</v>
      </c>
      <c r="Y73" s="3">
        <f>X73/1</f>
        <v>0</v>
      </c>
      <c r="Z73" s="3">
        <f>B73+E73+C73+T73+Q73+R73</f>
        <v>0</v>
      </c>
      <c r="AA73" s="3">
        <f t="shared" si="4"/>
        <v>0</v>
      </c>
      <c r="AB73" s="3">
        <f>SUM(B73:W73)-Z73</f>
        <v>0</v>
      </c>
      <c r="AC73" s="3">
        <f t="shared" si="5"/>
        <v>0</v>
      </c>
    </row>
    <row r="74" spans="1:29" ht="12.75">
      <c r="A74" s="3" t="s">
        <v>2</v>
      </c>
      <c r="X74" s="3">
        <f>SUM(B74:W74)</f>
        <v>0</v>
      </c>
      <c r="Y74" s="3">
        <f>X74/1</f>
        <v>0</v>
      </c>
      <c r="Z74" s="3">
        <f aca="true" t="shared" si="6" ref="Z74:Z85">B74+E74+C74+T74+Q74+R74</f>
        <v>0</v>
      </c>
      <c r="AA74" s="3">
        <f t="shared" si="4"/>
        <v>0</v>
      </c>
      <c r="AB74" s="3">
        <f aca="true" t="shared" si="7" ref="AB74:AB85">SUM(B74:W74)-Z74</f>
        <v>0</v>
      </c>
      <c r="AC74" s="3">
        <f t="shared" si="5"/>
        <v>0</v>
      </c>
    </row>
    <row r="75" spans="1:29" ht="12.75">
      <c r="A75" s="3" t="s">
        <v>2</v>
      </c>
      <c r="C75" s="3">
        <v>1</v>
      </c>
      <c r="G75" s="3">
        <v>2</v>
      </c>
      <c r="Q75" s="3">
        <v>1</v>
      </c>
      <c r="X75" s="3">
        <f>SUM(B75:W75)</f>
        <v>4</v>
      </c>
      <c r="Y75" s="3">
        <f>X75/1</f>
        <v>4</v>
      </c>
      <c r="Z75" s="3">
        <f t="shared" si="6"/>
        <v>2</v>
      </c>
      <c r="AA75" s="3">
        <f t="shared" si="4"/>
        <v>2</v>
      </c>
      <c r="AB75" s="3">
        <f t="shared" si="7"/>
        <v>2</v>
      </c>
      <c r="AC75" s="3">
        <f t="shared" si="5"/>
        <v>2</v>
      </c>
    </row>
    <row r="76" spans="1:29" ht="12.75">
      <c r="A76" s="3" t="s">
        <v>2</v>
      </c>
      <c r="K76" s="3">
        <v>1</v>
      </c>
      <c r="X76" s="3">
        <f>SUM(B76:W76)</f>
        <v>1</v>
      </c>
      <c r="Y76" s="3">
        <f>X76/1</f>
        <v>1</v>
      </c>
      <c r="Z76" s="3">
        <f t="shared" si="6"/>
        <v>0</v>
      </c>
      <c r="AA76" s="3">
        <f t="shared" si="4"/>
        <v>0</v>
      </c>
      <c r="AB76" s="3">
        <f t="shared" si="7"/>
        <v>1</v>
      </c>
      <c r="AC76" s="3">
        <f t="shared" si="5"/>
        <v>1</v>
      </c>
    </row>
    <row r="77" spans="1:29" ht="12.75">
      <c r="A77" s="3" t="s">
        <v>2</v>
      </c>
      <c r="K77" s="3">
        <v>1</v>
      </c>
      <c r="X77" s="3">
        <f>SUM(B77:W77)</f>
        <v>1</v>
      </c>
      <c r="Y77" s="3">
        <f>X77/1</f>
        <v>1</v>
      </c>
      <c r="Z77" s="3">
        <f t="shared" si="6"/>
        <v>0</v>
      </c>
      <c r="AA77" s="3">
        <f t="shared" si="4"/>
        <v>0</v>
      </c>
      <c r="AB77" s="3">
        <f t="shared" si="7"/>
        <v>1</v>
      </c>
      <c r="AC77" s="3">
        <f t="shared" si="5"/>
        <v>1</v>
      </c>
    </row>
    <row r="78" spans="1:29" ht="12.75">
      <c r="A78" s="3" t="s">
        <v>2</v>
      </c>
      <c r="X78" s="3">
        <f>SUM(B78:W78)</f>
        <v>0</v>
      </c>
      <c r="Y78" s="3">
        <f>X78/1</f>
        <v>0</v>
      </c>
      <c r="Z78" s="3">
        <f t="shared" si="6"/>
        <v>0</v>
      </c>
      <c r="AA78" s="3">
        <f t="shared" si="4"/>
        <v>0</v>
      </c>
      <c r="AB78" s="3">
        <f t="shared" si="7"/>
        <v>0</v>
      </c>
      <c r="AC78" s="3">
        <f t="shared" si="5"/>
        <v>0</v>
      </c>
    </row>
    <row r="79" spans="1:29" ht="12.75">
      <c r="A79" s="3" t="s">
        <v>2</v>
      </c>
      <c r="X79" s="3">
        <f>SUM(B79:W79)</f>
        <v>0</v>
      </c>
      <c r="Y79" s="3">
        <f>X79/1</f>
        <v>0</v>
      </c>
      <c r="Z79" s="3">
        <f t="shared" si="6"/>
        <v>0</v>
      </c>
      <c r="AA79" s="3">
        <f t="shared" si="4"/>
        <v>0</v>
      </c>
      <c r="AB79" s="3">
        <f t="shared" si="7"/>
        <v>0</v>
      </c>
      <c r="AC79" s="3">
        <f t="shared" si="5"/>
        <v>0</v>
      </c>
    </row>
    <row r="80" spans="1:29" ht="12.75">
      <c r="A80" s="3" t="s">
        <v>2</v>
      </c>
      <c r="C80" s="3">
        <v>1</v>
      </c>
      <c r="X80" s="3">
        <f>SUM(B80:W80)</f>
        <v>1</v>
      </c>
      <c r="Y80" s="3">
        <f>X80/1</f>
        <v>1</v>
      </c>
      <c r="Z80" s="3">
        <f t="shared" si="6"/>
        <v>1</v>
      </c>
      <c r="AA80" s="3">
        <f t="shared" si="4"/>
        <v>1</v>
      </c>
      <c r="AB80" s="3">
        <f t="shared" si="7"/>
        <v>0</v>
      </c>
      <c r="AC80" s="3">
        <f t="shared" si="5"/>
        <v>0</v>
      </c>
    </row>
    <row r="81" spans="1:29" ht="12.75">
      <c r="A81" s="3" t="s">
        <v>2</v>
      </c>
      <c r="C81" s="3">
        <v>1</v>
      </c>
      <c r="X81" s="3">
        <f>SUM(B81:W81)</f>
        <v>1</v>
      </c>
      <c r="Y81" s="3">
        <f>X81/1</f>
        <v>1</v>
      </c>
      <c r="Z81" s="3">
        <f t="shared" si="6"/>
        <v>1</v>
      </c>
      <c r="AA81" s="3">
        <f t="shared" si="4"/>
        <v>1</v>
      </c>
      <c r="AB81" s="3">
        <f t="shared" si="7"/>
        <v>0</v>
      </c>
      <c r="AC81" s="3">
        <f t="shared" si="5"/>
        <v>0</v>
      </c>
    </row>
    <row r="82" spans="1:29" ht="12.75">
      <c r="A82" s="3" t="s">
        <v>2</v>
      </c>
      <c r="C82" s="3">
        <v>1</v>
      </c>
      <c r="X82" s="3">
        <f>SUM(B82:W82)</f>
        <v>1</v>
      </c>
      <c r="Y82" s="3">
        <f>X82/1</f>
        <v>1</v>
      </c>
      <c r="Z82" s="3">
        <f t="shared" si="6"/>
        <v>1</v>
      </c>
      <c r="AA82" s="3">
        <f t="shared" si="4"/>
        <v>1</v>
      </c>
      <c r="AB82" s="3">
        <f t="shared" si="7"/>
        <v>0</v>
      </c>
      <c r="AC82" s="3">
        <f t="shared" si="5"/>
        <v>0</v>
      </c>
    </row>
    <row r="83" spans="1:29" ht="12.75">
      <c r="A83" s="3" t="s">
        <v>2</v>
      </c>
      <c r="C83" s="3">
        <v>1</v>
      </c>
      <c r="X83" s="3">
        <f>SUM(B83:W83)</f>
        <v>1</v>
      </c>
      <c r="Y83" s="3">
        <f>X83/1</f>
        <v>1</v>
      </c>
      <c r="Z83" s="3">
        <f t="shared" si="6"/>
        <v>1</v>
      </c>
      <c r="AA83" s="3">
        <f t="shared" si="4"/>
        <v>1</v>
      </c>
      <c r="AB83" s="3">
        <f t="shared" si="7"/>
        <v>0</v>
      </c>
      <c r="AC83" s="3">
        <f t="shared" si="5"/>
        <v>0</v>
      </c>
    </row>
    <row r="84" spans="1:29" ht="12.75">
      <c r="A84" s="3" t="s">
        <v>2</v>
      </c>
      <c r="C84" s="3">
        <v>1</v>
      </c>
      <c r="X84" s="3">
        <f>SUM(B84:W84)</f>
        <v>1</v>
      </c>
      <c r="Y84" s="3">
        <f>X84/1</f>
        <v>1</v>
      </c>
      <c r="Z84" s="3">
        <f t="shared" si="6"/>
        <v>1</v>
      </c>
      <c r="AA84" s="3">
        <f t="shared" si="4"/>
        <v>1</v>
      </c>
      <c r="AB84" s="3">
        <f t="shared" si="7"/>
        <v>0</v>
      </c>
      <c r="AC84" s="3">
        <f t="shared" si="5"/>
        <v>0</v>
      </c>
    </row>
    <row r="85" spans="1:29" ht="12.75">
      <c r="A85" s="3" t="s">
        <v>2</v>
      </c>
      <c r="C85" s="3">
        <v>1</v>
      </c>
      <c r="X85" s="3">
        <f>SUM(B85:W85)</f>
        <v>1</v>
      </c>
      <c r="Y85" s="3">
        <f>X85/1</f>
        <v>1</v>
      </c>
      <c r="Z85" s="3">
        <f t="shared" si="6"/>
        <v>1</v>
      </c>
      <c r="AA85" s="3">
        <f t="shared" si="4"/>
        <v>1</v>
      </c>
      <c r="AB85" s="3">
        <f t="shared" si="7"/>
        <v>0</v>
      </c>
      <c r="AC85" s="3">
        <f t="shared" si="5"/>
        <v>0</v>
      </c>
    </row>
    <row r="86" spans="1:29" ht="12.75">
      <c r="A86" s="3" t="s">
        <v>2</v>
      </c>
      <c r="C86" s="3">
        <v>1</v>
      </c>
      <c r="G86" s="3">
        <v>1</v>
      </c>
      <c r="X86" s="3">
        <f>SUM(B86:W86)</f>
        <v>2</v>
      </c>
      <c r="Y86" s="3">
        <f>X86/1</f>
        <v>2</v>
      </c>
      <c r="Z86" s="3">
        <f aca="true" t="shared" si="8" ref="Z86:Z98">B86+E86+C86+T86+Q86+R86</f>
        <v>1</v>
      </c>
      <c r="AA86" s="3">
        <f t="shared" si="4"/>
        <v>1</v>
      </c>
      <c r="AB86" s="3">
        <f aca="true" t="shared" si="9" ref="AB86:AB98">SUM(B86:W86)-Z86</f>
        <v>1</v>
      </c>
      <c r="AC86" s="3">
        <f t="shared" si="5"/>
        <v>1</v>
      </c>
    </row>
    <row r="87" spans="1:29" ht="12.7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">
        <f>SUM(B87:W87)</f>
        <v>0</v>
      </c>
      <c r="Y87" s="3">
        <f>X87/1</f>
        <v>0</v>
      </c>
      <c r="Z87" s="3">
        <f t="shared" si="8"/>
        <v>0</v>
      </c>
      <c r="AA87" s="3">
        <f t="shared" si="4"/>
        <v>0</v>
      </c>
      <c r="AB87" s="3">
        <f t="shared" si="9"/>
        <v>0</v>
      </c>
      <c r="AC87" s="3">
        <f t="shared" si="5"/>
        <v>0</v>
      </c>
    </row>
    <row r="88" spans="1:29" ht="12.75">
      <c r="A88" s="1" t="s">
        <v>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">
        <f>SUM(B88:W88)</f>
        <v>0</v>
      </c>
      <c r="Y88" s="3">
        <f>X88/1</f>
        <v>0</v>
      </c>
      <c r="Z88" s="3">
        <f t="shared" si="8"/>
        <v>0</v>
      </c>
      <c r="AA88" s="3">
        <f t="shared" si="4"/>
        <v>0</v>
      </c>
      <c r="AB88" s="3">
        <f t="shared" si="9"/>
        <v>0</v>
      </c>
      <c r="AC88" s="3">
        <f t="shared" si="5"/>
        <v>0</v>
      </c>
    </row>
    <row r="89" spans="1:29" ht="12.75">
      <c r="A89" s="1" t="s">
        <v>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">
        <f>SUM(B89:W89)</f>
        <v>0</v>
      </c>
      <c r="Y89" s="3">
        <f>X89/1</f>
        <v>0</v>
      </c>
      <c r="Z89" s="3">
        <f t="shared" si="8"/>
        <v>0</v>
      </c>
      <c r="AA89" s="3">
        <f t="shared" si="4"/>
        <v>0</v>
      </c>
      <c r="AB89" s="3">
        <f t="shared" si="9"/>
        <v>0</v>
      </c>
      <c r="AC89" s="3">
        <f t="shared" si="5"/>
        <v>0</v>
      </c>
    </row>
    <row r="90" spans="1:29" ht="12.75">
      <c r="A90" s="1" t="s">
        <v>2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">
        <f>SUM(B90:W90)</f>
        <v>0</v>
      </c>
      <c r="Y90" s="3">
        <f>X90/1</f>
        <v>0</v>
      </c>
      <c r="Z90" s="3">
        <f t="shared" si="8"/>
        <v>0</v>
      </c>
      <c r="AA90" s="3">
        <f t="shared" si="4"/>
        <v>0</v>
      </c>
      <c r="AB90" s="3">
        <f t="shared" si="9"/>
        <v>0</v>
      </c>
      <c r="AC90" s="3">
        <f t="shared" si="5"/>
        <v>0</v>
      </c>
    </row>
    <row r="91" spans="1:29" ht="12.75">
      <c r="A91" s="1" t="s">
        <v>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">
        <f>SUM(B91:W91)</f>
        <v>0</v>
      </c>
      <c r="Y91" s="3">
        <f>X91/1</f>
        <v>0</v>
      </c>
      <c r="Z91" s="3">
        <f t="shared" si="8"/>
        <v>0</v>
      </c>
      <c r="AA91" s="3">
        <f t="shared" si="4"/>
        <v>0</v>
      </c>
      <c r="AB91" s="3">
        <f t="shared" si="9"/>
        <v>0</v>
      </c>
      <c r="AC91" s="3">
        <f t="shared" si="5"/>
        <v>0</v>
      </c>
    </row>
    <row r="92" spans="1:29" ht="12.75">
      <c r="A92" s="1" t="s">
        <v>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">
        <f>SUM(B92:W92)</f>
        <v>0</v>
      </c>
      <c r="Y92" s="3">
        <f>X92/1</f>
        <v>0</v>
      </c>
      <c r="Z92" s="3">
        <f t="shared" si="8"/>
        <v>0</v>
      </c>
      <c r="AA92" s="3">
        <f t="shared" si="4"/>
        <v>0</v>
      </c>
      <c r="AB92" s="3">
        <f t="shared" si="9"/>
        <v>0</v>
      </c>
      <c r="AC92" s="3">
        <f t="shared" si="5"/>
        <v>0</v>
      </c>
    </row>
    <row r="93" spans="1:29" ht="12.75">
      <c r="A93" s="1" t="s">
        <v>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">
        <f>SUM(B93:W93)</f>
        <v>0</v>
      </c>
      <c r="Y93" s="3">
        <f>X93/1</f>
        <v>0</v>
      </c>
      <c r="Z93" s="3">
        <f t="shared" si="8"/>
        <v>0</v>
      </c>
      <c r="AA93" s="3">
        <f t="shared" si="4"/>
        <v>0</v>
      </c>
      <c r="AB93" s="3">
        <f t="shared" si="9"/>
        <v>0</v>
      </c>
      <c r="AC93" s="3">
        <f t="shared" si="5"/>
        <v>0</v>
      </c>
    </row>
    <row r="94" spans="1:29" ht="12.75">
      <c r="A94" s="1" t="s">
        <v>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">
        <f>SUM(B94:W94)</f>
        <v>0</v>
      </c>
      <c r="Y94" s="3">
        <f>X94/1</f>
        <v>0</v>
      </c>
      <c r="Z94" s="3">
        <f t="shared" si="8"/>
        <v>0</v>
      </c>
      <c r="AA94" s="3">
        <f t="shared" si="4"/>
        <v>0</v>
      </c>
      <c r="AB94" s="3">
        <f t="shared" si="9"/>
        <v>0</v>
      </c>
      <c r="AC94" s="3">
        <f t="shared" si="5"/>
        <v>0</v>
      </c>
    </row>
    <row r="95" spans="1:29" ht="12.75">
      <c r="A95" s="1" t="s">
        <v>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">
        <f>SUM(B95:W95)</f>
        <v>0</v>
      </c>
      <c r="Y95" s="3">
        <f>X95/1</f>
        <v>0</v>
      </c>
      <c r="Z95" s="3">
        <f t="shared" si="8"/>
        <v>0</v>
      </c>
      <c r="AA95" s="3">
        <f t="shared" si="4"/>
        <v>0</v>
      </c>
      <c r="AB95" s="3">
        <f t="shared" si="9"/>
        <v>0</v>
      </c>
      <c r="AC95" s="3">
        <f t="shared" si="5"/>
        <v>0</v>
      </c>
    </row>
    <row r="96" spans="1:29" ht="12.75">
      <c r="A96" s="1" t="s">
        <v>2</v>
      </c>
      <c r="B96" s="1"/>
      <c r="C96" s="1"/>
      <c r="D96" s="1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">
        <f>SUM(B96:W96)</f>
        <v>1</v>
      </c>
      <c r="Y96" s="3">
        <f>X96/1</f>
        <v>1</v>
      </c>
      <c r="Z96" s="3">
        <f t="shared" si="8"/>
        <v>1</v>
      </c>
      <c r="AA96" s="3">
        <f t="shared" si="4"/>
        <v>1</v>
      </c>
      <c r="AB96" s="3">
        <f t="shared" si="9"/>
        <v>0</v>
      </c>
      <c r="AC96" s="3">
        <f t="shared" si="5"/>
        <v>0</v>
      </c>
    </row>
    <row r="97" spans="1:29" ht="12.75">
      <c r="A97" s="1" t="s">
        <v>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">
        <f>SUM(B97:W97)</f>
        <v>0</v>
      </c>
      <c r="Y97" s="3">
        <f>X97/1</f>
        <v>0</v>
      </c>
      <c r="Z97" s="3">
        <f t="shared" si="8"/>
        <v>0</v>
      </c>
      <c r="AA97" s="3">
        <f t="shared" si="4"/>
        <v>0</v>
      </c>
      <c r="AB97" s="3">
        <f t="shared" si="9"/>
        <v>0</v>
      </c>
      <c r="AC97" s="3">
        <f t="shared" si="5"/>
        <v>0</v>
      </c>
    </row>
    <row r="98" spans="1:29" ht="12.75">
      <c r="A98" s="1" t="s">
        <v>2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">
        <f>SUM(B98:W98)</f>
        <v>0</v>
      </c>
      <c r="Y98" s="3">
        <f>X98/1</f>
        <v>0</v>
      </c>
      <c r="Z98" s="3">
        <f t="shared" si="8"/>
        <v>0</v>
      </c>
      <c r="AA98" s="3">
        <f t="shared" si="4"/>
        <v>0</v>
      </c>
      <c r="AB98" s="3">
        <f t="shared" si="9"/>
        <v>0</v>
      </c>
      <c r="AC98" s="3">
        <f t="shared" si="5"/>
        <v>0</v>
      </c>
    </row>
    <row r="99" spans="2:29" ht="12.75">
      <c r="B99" s="3">
        <f>SUM(B3:B98)</f>
        <v>41</v>
      </c>
      <c r="C99" s="3">
        <f>SUM(C3:C98)</f>
        <v>19</v>
      </c>
      <c r="D99" s="3">
        <f>SUM(D3:D98)</f>
        <v>21</v>
      </c>
      <c r="E99" s="3">
        <f>SUM(E3:E98)</f>
        <v>14</v>
      </c>
      <c r="F99" s="3">
        <f>SUM(F3:F98)</f>
        <v>0</v>
      </c>
      <c r="G99" s="3">
        <f>SUM(G3:G98)</f>
        <v>50</v>
      </c>
      <c r="H99" s="3">
        <f>SUM(H3:H98)</f>
        <v>0</v>
      </c>
      <c r="I99" s="3">
        <f>SUM(I3:I98)</f>
        <v>0</v>
      </c>
      <c r="J99" s="3">
        <f>SUM(J3:J98)</f>
        <v>0</v>
      </c>
      <c r="K99" s="3">
        <f>SUM(K3:K98)</f>
        <v>13</v>
      </c>
      <c r="L99" s="3">
        <f>SUM(L3:L98)</f>
        <v>0</v>
      </c>
      <c r="M99" s="3">
        <f>SUM(M3:M98)</f>
        <v>7</v>
      </c>
      <c r="N99" s="3">
        <f>SUM(N3:N98)</f>
        <v>1</v>
      </c>
      <c r="O99" s="3">
        <f>SUM(O3:O98)</f>
        <v>0</v>
      </c>
      <c r="P99" s="3">
        <f>SUM(P3:P98)</f>
        <v>0</v>
      </c>
      <c r="Q99" s="3">
        <f>SUM(Q3:Q98)</f>
        <v>3</v>
      </c>
      <c r="R99" s="3">
        <f>SUM(R3:R98)</f>
        <v>0</v>
      </c>
      <c r="S99" s="3">
        <f>SUM(S3:S98)</f>
        <v>0</v>
      </c>
      <c r="T99" s="3">
        <f>SUM(T3:T98)</f>
        <v>0</v>
      </c>
      <c r="U99" s="3">
        <f>SUM(U3:U98)</f>
        <v>0</v>
      </c>
      <c r="V99" s="3">
        <f>SUM(V3:V98)</f>
        <v>12</v>
      </c>
      <c r="W99" s="3">
        <f>SUM(W3:W98)</f>
        <v>0</v>
      </c>
      <c r="X99" s="3">
        <f>SUM(X3:X98)</f>
        <v>181</v>
      </c>
      <c r="Y99" s="3">
        <f>AVERAGE(Y3:Y98)</f>
        <v>1.8854166666666667</v>
      </c>
      <c r="Z99" s="3">
        <f>SUM(Z4:Z98)</f>
        <v>77</v>
      </c>
      <c r="AA99" s="3">
        <f>AVERAGE(AA4:AA98)</f>
        <v>0.8105263157894737</v>
      </c>
      <c r="AB99" s="3">
        <f>SUM(AB4:AB98)</f>
        <v>104</v>
      </c>
      <c r="AC99" s="3">
        <f>AVERAGE(AC4:AC98)</f>
        <v>1.0947368421052632</v>
      </c>
    </row>
    <row r="100" spans="24:29" ht="12.75">
      <c r="X100" s="3" t="s">
        <v>68</v>
      </c>
      <c r="Y100" s="3">
        <f>STDEVA(Y3:Y98)</f>
        <v>3.1182646714805187</v>
      </c>
      <c r="Z100" s="3" t="s">
        <v>68</v>
      </c>
      <c r="AA100" s="3">
        <f>STDEVA(AA4:AA98)</f>
        <v>2.110232097964306</v>
      </c>
      <c r="AB100" s="3" t="s">
        <v>68</v>
      </c>
      <c r="AC100" s="3">
        <f>STDEVA(AC4:AC98)</f>
        <v>1.896658226990619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Z1" sqref="Z1:AC20"/>
    </sheetView>
  </sheetViews>
  <sheetFormatPr defaultColWidth="9.140625" defaultRowHeight="12.75"/>
  <cols>
    <col min="1" max="1" width="14.421875" style="3" customWidth="1"/>
    <col min="2" max="2" width="4.28125" style="3" customWidth="1"/>
    <col min="3" max="23" width="3.7109375" style="3" customWidth="1"/>
    <col min="24" max="24" width="9.140625" style="3" customWidth="1"/>
    <col min="25" max="25" width="11.8515625" style="3" customWidth="1"/>
    <col min="26" max="26" width="9.140625" style="3" customWidth="1"/>
    <col min="27" max="27" width="12.140625" style="3" customWidth="1"/>
    <col min="28" max="28" width="9.140625" style="3" customWidth="1"/>
    <col min="29" max="29" width="12.57421875" style="3" customWidth="1"/>
    <col min="30" max="16384" width="9.140625" style="3" customWidth="1"/>
  </cols>
  <sheetData>
    <row r="1" spans="2:28" ht="12.75">
      <c r="B1" s="3" t="s">
        <v>60</v>
      </c>
      <c r="Z1" s="3" t="s">
        <v>76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4</v>
      </c>
      <c r="B3" s="3">
        <v>9</v>
      </c>
      <c r="C3" s="3">
        <v>0</v>
      </c>
      <c r="D3" s="3">
        <v>0</v>
      </c>
      <c r="E3" s="3">
        <v>5</v>
      </c>
      <c r="F3" s="3">
        <v>1</v>
      </c>
      <c r="G3" s="3">
        <v>3</v>
      </c>
      <c r="H3" s="3">
        <v>0</v>
      </c>
      <c r="I3" s="3">
        <v>0</v>
      </c>
      <c r="J3" s="3">
        <v>0</v>
      </c>
      <c r="K3" s="3">
        <v>4</v>
      </c>
      <c r="L3" s="3">
        <v>1</v>
      </c>
      <c r="M3" s="3">
        <v>4</v>
      </c>
      <c r="N3" s="3">
        <v>2</v>
      </c>
      <c r="O3" s="3">
        <v>0</v>
      </c>
      <c r="P3" s="3">
        <v>0</v>
      </c>
      <c r="Q3" s="3">
        <v>2</v>
      </c>
      <c r="R3" s="3">
        <v>0</v>
      </c>
      <c r="S3" s="3">
        <v>1</v>
      </c>
      <c r="T3" s="3">
        <v>0</v>
      </c>
      <c r="U3" s="3">
        <v>0</v>
      </c>
      <c r="V3" s="3">
        <v>0</v>
      </c>
      <c r="W3" s="3">
        <v>0</v>
      </c>
      <c r="X3" s="3">
        <f>SUM(B3:W3)</f>
        <v>32</v>
      </c>
      <c r="Y3" s="3">
        <f>X3/2</f>
        <v>16</v>
      </c>
      <c r="Z3" s="3">
        <f>B3+E3+C3+T3+Q3+R3</f>
        <v>16</v>
      </c>
      <c r="AA3" s="3">
        <f>Z3/2</f>
        <v>8</v>
      </c>
      <c r="AB3" s="3">
        <f>SUM(B3:W3)-Z3</f>
        <v>16</v>
      </c>
      <c r="AC3" s="3">
        <f>AB3/2</f>
        <v>8</v>
      </c>
    </row>
    <row r="4" spans="1:29" ht="12.75">
      <c r="A4" s="3" t="s">
        <v>4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f>SUM(B4:W4)</f>
        <v>3</v>
      </c>
      <c r="Y4" s="3">
        <f>X4/2</f>
        <v>1.5</v>
      </c>
      <c r="Z4" s="3">
        <f aca="true" t="shared" si="0" ref="Z4:Z18">B4+E4+C4+T4+Q4+R4</f>
        <v>1</v>
      </c>
      <c r="AA4" s="3">
        <f aca="true" t="shared" si="1" ref="AA4:AA18">Z4/2</f>
        <v>0.5</v>
      </c>
      <c r="AB4" s="3">
        <f aca="true" t="shared" si="2" ref="AB4:AB18">SUM(B4:W4)-Z4</f>
        <v>2</v>
      </c>
      <c r="AC4" s="3">
        <f aca="true" t="shared" si="3" ref="AC4:AC18">AB4/2</f>
        <v>1</v>
      </c>
    </row>
    <row r="5" spans="1:29" ht="12.75">
      <c r="A5" s="3" t="s">
        <v>4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f>SUM(B5:W5)</f>
        <v>2</v>
      </c>
      <c r="Y5" s="3">
        <f>X5/2</f>
        <v>1</v>
      </c>
      <c r="Z5" s="3">
        <f t="shared" si="0"/>
        <v>1</v>
      </c>
      <c r="AA5" s="3">
        <f t="shared" si="1"/>
        <v>0.5</v>
      </c>
      <c r="AB5" s="3">
        <f t="shared" si="2"/>
        <v>1</v>
      </c>
      <c r="AC5" s="3">
        <f t="shared" si="3"/>
        <v>0.5</v>
      </c>
    </row>
    <row r="6" spans="1:29" ht="12.75">
      <c r="A6" s="3" t="s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f>SUM(B6:W6)</f>
        <v>0</v>
      </c>
      <c r="Y6" s="3">
        <f>X6/2</f>
        <v>0</v>
      </c>
      <c r="Z6" s="3">
        <f t="shared" si="0"/>
        <v>0</v>
      </c>
      <c r="AA6" s="3">
        <f t="shared" si="1"/>
        <v>0</v>
      </c>
      <c r="AB6" s="3">
        <f t="shared" si="2"/>
        <v>0</v>
      </c>
      <c r="AC6" s="3">
        <f t="shared" si="3"/>
        <v>0</v>
      </c>
    </row>
    <row r="7" spans="1:29" ht="12.75">
      <c r="A7" s="3" t="s">
        <v>4</v>
      </c>
      <c r="B7" s="3">
        <v>0</v>
      </c>
      <c r="C7" s="3">
        <v>0</v>
      </c>
      <c r="D7" s="3">
        <v>3</v>
      </c>
      <c r="E7" s="3">
        <v>0</v>
      </c>
      <c r="F7" s="3">
        <v>0</v>
      </c>
      <c r="G7" s="3">
        <v>0</v>
      </c>
      <c r="H7" s="3">
        <v>0</v>
      </c>
      <c r="I7" s="3">
        <v>2</v>
      </c>
      <c r="J7" s="3">
        <v>0</v>
      </c>
      <c r="K7" s="3">
        <v>1</v>
      </c>
      <c r="L7" s="3">
        <v>0</v>
      </c>
      <c r="M7" s="3">
        <v>0</v>
      </c>
      <c r="N7" s="3">
        <v>2</v>
      </c>
      <c r="O7" s="3">
        <v>0</v>
      </c>
      <c r="P7" s="3">
        <v>1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f>SUM(B7:W7)</f>
        <v>11</v>
      </c>
      <c r="Y7" s="3">
        <f>X7/2</f>
        <v>5.5</v>
      </c>
      <c r="Z7" s="3">
        <f t="shared" si="0"/>
        <v>1</v>
      </c>
      <c r="AA7" s="3">
        <f t="shared" si="1"/>
        <v>0.5</v>
      </c>
      <c r="AB7" s="3">
        <f t="shared" si="2"/>
        <v>10</v>
      </c>
      <c r="AC7" s="3">
        <f t="shared" si="3"/>
        <v>5</v>
      </c>
    </row>
    <row r="8" spans="1:29" ht="12.75">
      <c r="A8" s="3" t="s">
        <v>4</v>
      </c>
      <c r="B8" s="3">
        <v>0</v>
      </c>
      <c r="C8" s="3">
        <v>0</v>
      </c>
      <c r="D8" s="3">
        <v>1</v>
      </c>
      <c r="E8" s="3">
        <v>2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</v>
      </c>
      <c r="X8" s="3">
        <f>SUM(B8:W8)</f>
        <v>7</v>
      </c>
      <c r="Y8" s="3">
        <f>X8/2</f>
        <v>3.5</v>
      </c>
      <c r="Z8" s="3">
        <f t="shared" si="0"/>
        <v>2</v>
      </c>
      <c r="AA8" s="3">
        <f t="shared" si="1"/>
        <v>1</v>
      </c>
      <c r="AB8" s="3">
        <f t="shared" si="2"/>
        <v>5</v>
      </c>
      <c r="AC8" s="3">
        <f t="shared" si="3"/>
        <v>2.5</v>
      </c>
    </row>
    <row r="9" spans="1:29" ht="12.75">
      <c r="A9" s="3" t="s">
        <v>4</v>
      </c>
      <c r="B9" s="3">
        <v>0</v>
      </c>
      <c r="C9" s="3">
        <v>0</v>
      </c>
      <c r="D9" s="3">
        <v>1</v>
      </c>
      <c r="E9" s="3">
        <v>2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f>SUM(B9:W9)</f>
        <v>7</v>
      </c>
      <c r="Y9" s="3">
        <f>X9/2</f>
        <v>3.5</v>
      </c>
      <c r="Z9" s="3">
        <f t="shared" si="0"/>
        <v>2</v>
      </c>
      <c r="AA9" s="3">
        <f t="shared" si="1"/>
        <v>1</v>
      </c>
      <c r="AB9" s="3">
        <f t="shared" si="2"/>
        <v>5</v>
      </c>
      <c r="AC9" s="3">
        <f t="shared" si="3"/>
        <v>2.5</v>
      </c>
    </row>
    <row r="10" spans="1:29" ht="12.75">
      <c r="A10" s="3" t="s">
        <v>4</v>
      </c>
      <c r="B10" s="3">
        <v>12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f>SUM(B10:W10)</f>
        <v>15</v>
      </c>
      <c r="Y10" s="3">
        <f>X10/2</f>
        <v>7.5</v>
      </c>
      <c r="Z10" s="3">
        <f t="shared" si="0"/>
        <v>12</v>
      </c>
      <c r="AA10" s="3">
        <f t="shared" si="1"/>
        <v>6</v>
      </c>
      <c r="AB10" s="3">
        <f t="shared" si="2"/>
        <v>3</v>
      </c>
      <c r="AC10" s="3">
        <f t="shared" si="3"/>
        <v>1.5</v>
      </c>
    </row>
    <row r="11" spans="1:29" ht="12.75">
      <c r="A11" s="3" t="s">
        <v>4</v>
      </c>
      <c r="B11" s="3">
        <v>10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2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f>SUM(B11:W11)</f>
        <v>20</v>
      </c>
      <c r="Y11" s="3">
        <f>X11/2</f>
        <v>10</v>
      </c>
      <c r="Z11" s="3">
        <f t="shared" si="0"/>
        <v>12</v>
      </c>
      <c r="AA11" s="3">
        <f t="shared" si="1"/>
        <v>6</v>
      </c>
      <c r="AB11" s="3">
        <f t="shared" si="2"/>
        <v>8</v>
      </c>
      <c r="AC11" s="3">
        <f t="shared" si="3"/>
        <v>4</v>
      </c>
    </row>
    <row r="12" spans="1:29" ht="12.75">
      <c r="A12" s="3" t="s">
        <v>4</v>
      </c>
      <c r="B12" s="3">
        <v>4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f>SUM(B12:W12)</f>
        <v>7</v>
      </c>
      <c r="Y12" s="3">
        <f>X12/2</f>
        <v>3.5</v>
      </c>
      <c r="Z12" s="3">
        <f t="shared" si="0"/>
        <v>4</v>
      </c>
      <c r="AA12" s="3">
        <f t="shared" si="1"/>
        <v>2</v>
      </c>
      <c r="AB12" s="3">
        <f t="shared" si="2"/>
        <v>3</v>
      </c>
      <c r="AC12" s="3">
        <f t="shared" si="3"/>
        <v>1.5</v>
      </c>
    </row>
    <row r="13" spans="1:29" ht="12.75">
      <c r="A13" s="3" t="s">
        <v>4</v>
      </c>
      <c r="B13" s="3">
        <v>8</v>
      </c>
      <c r="C13" s="3">
        <v>3</v>
      </c>
      <c r="D13" s="3">
        <v>0</v>
      </c>
      <c r="E13" s="3">
        <v>6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>SUM(B13:W13)</f>
        <v>26</v>
      </c>
      <c r="Y13" s="3">
        <f>X13/2</f>
        <v>13</v>
      </c>
      <c r="Z13" s="3">
        <f t="shared" si="0"/>
        <v>18</v>
      </c>
      <c r="AA13" s="3">
        <f t="shared" si="1"/>
        <v>9</v>
      </c>
      <c r="AB13" s="3">
        <f t="shared" si="2"/>
        <v>8</v>
      </c>
      <c r="AC13" s="3">
        <f t="shared" si="3"/>
        <v>4</v>
      </c>
    </row>
    <row r="14" spans="1:29" ht="12.75">
      <c r="A14" s="3" t="s">
        <v>4</v>
      </c>
      <c r="X14" s="3">
        <f>SUM(B14:W14)</f>
        <v>0</v>
      </c>
      <c r="Y14" s="3">
        <f>X14/2</f>
        <v>0</v>
      </c>
      <c r="Z14" s="3">
        <f t="shared" si="0"/>
        <v>0</v>
      </c>
      <c r="AA14" s="3">
        <f t="shared" si="1"/>
        <v>0</v>
      </c>
      <c r="AB14" s="3">
        <f t="shared" si="2"/>
        <v>0</v>
      </c>
      <c r="AC14" s="3">
        <f t="shared" si="3"/>
        <v>0</v>
      </c>
    </row>
    <row r="15" spans="1:29" ht="12.75">
      <c r="A15" s="3" t="s">
        <v>4</v>
      </c>
      <c r="X15" s="3">
        <f>SUM(B15:W15)</f>
        <v>0</v>
      </c>
      <c r="Y15" s="3">
        <f>X15/2</f>
        <v>0</v>
      </c>
      <c r="Z15" s="3">
        <f t="shared" si="0"/>
        <v>0</v>
      </c>
      <c r="AA15" s="3">
        <f t="shared" si="1"/>
        <v>0</v>
      </c>
      <c r="AB15" s="3">
        <f t="shared" si="2"/>
        <v>0</v>
      </c>
      <c r="AC15" s="3">
        <f t="shared" si="3"/>
        <v>0</v>
      </c>
    </row>
    <row r="16" spans="1:29" ht="12.75">
      <c r="A16" s="3" t="s">
        <v>4</v>
      </c>
      <c r="X16" s="3">
        <f>SUM(B16:W16)</f>
        <v>0</v>
      </c>
      <c r="Y16" s="3">
        <f>X16/2</f>
        <v>0</v>
      </c>
      <c r="Z16" s="3">
        <f t="shared" si="0"/>
        <v>0</v>
      </c>
      <c r="AA16" s="3">
        <f t="shared" si="1"/>
        <v>0</v>
      </c>
      <c r="AB16" s="3">
        <f t="shared" si="2"/>
        <v>0</v>
      </c>
      <c r="AC16" s="3">
        <f t="shared" si="3"/>
        <v>0</v>
      </c>
    </row>
    <row r="17" spans="1:29" ht="12.75">
      <c r="A17" s="3" t="s">
        <v>4</v>
      </c>
      <c r="X17" s="3">
        <f>SUM(B17:W17)</f>
        <v>0</v>
      </c>
      <c r="Y17" s="3">
        <f>X17/2</f>
        <v>0</v>
      </c>
      <c r="Z17" s="3">
        <f t="shared" si="0"/>
        <v>0</v>
      </c>
      <c r="AA17" s="3">
        <f t="shared" si="1"/>
        <v>0</v>
      </c>
      <c r="AB17" s="3">
        <f t="shared" si="2"/>
        <v>0</v>
      </c>
      <c r="AC17" s="3">
        <f t="shared" si="3"/>
        <v>0</v>
      </c>
    </row>
    <row r="18" spans="1:29" ht="12.75">
      <c r="A18" s="1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>
        <f>SUM(B18:W18)</f>
        <v>0</v>
      </c>
      <c r="Y18" s="3">
        <f>X18/2</f>
        <v>0</v>
      </c>
      <c r="Z18" s="3">
        <f t="shared" si="0"/>
        <v>0</v>
      </c>
      <c r="AA18" s="3">
        <f t="shared" si="1"/>
        <v>0</v>
      </c>
      <c r="AB18" s="3">
        <f t="shared" si="2"/>
        <v>0</v>
      </c>
      <c r="AC18" s="3">
        <f t="shared" si="3"/>
        <v>0</v>
      </c>
    </row>
    <row r="19" spans="2:29" ht="12.75">
      <c r="B19" s="3">
        <f>SUM(B3:B18)</f>
        <v>43</v>
      </c>
      <c r="C19" s="3">
        <f>SUM(C3:C18)</f>
        <v>3</v>
      </c>
      <c r="D19" s="3">
        <f>SUM(D3:D18)</f>
        <v>9</v>
      </c>
      <c r="E19" s="3">
        <f>SUM(E3:E18)</f>
        <v>17</v>
      </c>
      <c r="F19" s="3">
        <f>SUM(F3:F18)</f>
        <v>1</v>
      </c>
      <c r="G19" s="3">
        <f>SUM(G3:G18)</f>
        <v>4</v>
      </c>
      <c r="H19" s="3">
        <f>SUM(H3:H18)</f>
        <v>1</v>
      </c>
      <c r="I19" s="3">
        <f>SUM(I3:I18)</f>
        <v>5</v>
      </c>
      <c r="J19" s="3">
        <f>SUM(J3:J18)</f>
        <v>0</v>
      </c>
      <c r="K19" s="3">
        <f>SUM(K3:K18)</f>
        <v>12</v>
      </c>
      <c r="L19" s="3">
        <f>SUM(L3:L18)</f>
        <v>4</v>
      </c>
      <c r="M19" s="3">
        <f>SUM(M3:M18)</f>
        <v>6</v>
      </c>
      <c r="N19" s="3">
        <f>SUM(N3:N18)</f>
        <v>13</v>
      </c>
      <c r="O19" s="3">
        <f>SUM(O3:O18)</f>
        <v>0</v>
      </c>
      <c r="P19" s="3">
        <f>SUM(P3:P18)</f>
        <v>1</v>
      </c>
      <c r="Q19" s="3">
        <f>SUM(Q3:Q18)</f>
        <v>6</v>
      </c>
      <c r="R19" s="3">
        <f>SUM(R3:R18)</f>
        <v>0</v>
      </c>
      <c r="S19" s="3">
        <f>SUM(S3:S18)</f>
        <v>1</v>
      </c>
      <c r="T19" s="3">
        <f>SUM(T3:T18)</f>
        <v>0</v>
      </c>
      <c r="U19" s="3">
        <f>SUM(U3:U18)</f>
        <v>2</v>
      </c>
      <c r="V19" s="3">
        <f>SUM(V3:V18)</f>
        <v>0</v>
      </c>
      <c r="W19" s="3">
        <f>SUM(W3:W18)</f>
        <v>2</v>
      </c>
      <c r="X19" s="3">
        <f>SUM(X3:X18)</f>
        <v>130</v>
      </c>
      <c r="Y19" s="3">
        <f>AVERAGE(Y3:Y18)</f>
        <v>4.0625</v>
      </c>
      <c r="Z19" s="3">
        <f>SUM(Z3:Z18)</f>
        <v>69</v>
      </c>
      <c r="AA19" s="3">
        <f>AVERAGE(AA3:AA18)</f>
        <v>2.15625</v>
      </c>
      <c r="AB19" s="3">
        <f>SUM(AB3:AB18)</f>
        <v>61</v>
      </c>
      <c r="AC19" s="3">
        <f>AVERAGE(AC3:AC18)</f>
        <v>1.90625</v>
      </c>
    </row>
    <row r="20" spans="24:29" ht="12.75">
      <c r="X20" s="3" t="s">
        <v>68</v>
      </c>
      <c r="Y20" s="3">
        <f>STDEVA(Y3:Y18)</f>
        <v>5.082240319649069</v>
      </c>
      <c r="Z20" s="3" t="s">
        <v>68</v>
      </c>
      <c r="AA20" s="3">
        <f>STDEVA(AA3:AA18)</f>
        <v>3.155517654310726</v>
      </c>
      <c r="AB20" s="3" t="s">
        <v>68</v>
      </c>
      <c r="AC20" s="3">
        <f>STDEVA(AC3:AC18)</f>
        <v>2.3253583953160137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Z1" sqref="Z1:AC20"/>
    </sheetView>
  </sheetViews>
  <sheetFormatPr defaultColWidth="9.140625" defaultRowHeight="12.75"/>
  <cols>
    <col min="1" max="1" width="14.8515625" style="3" customWidth="1"/>
    <col min="2" max="23" width="3.7109375" style="3" customWidth="1"/>
    <col min="24" max="24" width="9.140625" style="3" customWidth="1"/>
    <col min="25" max="25" width="12.140625" style="3" customWidth="1"/>
    <col min="26" max="16384" width="9.140625" style="3" customWidth="1"/>
  </cols>
  <sheetData>
    <row r="1" spans="2:28" ht="12.75">
      <c r="B1" s="3" t="s">
        <v>60</v>
      </c>
      <c r="Z1" s="3" t="s">
        <v>78</v>
      </c>
      <c r="AB1" s="3" t="s">
        <v>77</v>
      </c>
    </row>
    <row r="2" spans="1:29" ht="12.75">
      <c r="A2" s="3" t="s">
        <v>22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38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3" t="s">
        <v>58</v>
      </c>
      <c r="W2" s="3" t="s">
        <v>59</v>
      </c>
      <c r="X2" s="3" t="s">
        <v>65</v>
      </c>
      <c r="Y2" s="3" t="s">
        <v>66</v>
      </c>
      <c r="Z2" s="3" t="s">
        <v>65</v>
      </c>
      <c r="AA2" s="3" t="s">
        <v>66</v>
      </c>
      <c r="AB2" s="3" t="s">
        <v>65</v>
      </c>
      <c r="AC2" s="3" t="s">
        <v>66</v>
      </c>
    </row>
    <row r="3" spans="1:29" ht="12.75">
      <c r="A3" s="3" t="s">
        <v>4</v>
      </c>
      <c r="N3" s="3">
        <v>5</v>
      </c>
      <c r="Q3" s="3">
        <v>3</v>
      </c>
      <c r="X3" s="3">
        <f>SUM(B3:W3)</f>
        <v>8</v>
      </c>
      <c r="Y3" s="3">
        <f>X3/1</f>
        <v>8</v>
      </c>
      <c r="Z3" s="3">
        <f>B3+E3+C3+T3+Q3+R3</f>
        <v>3</v>
      </c>
      <c r="AA3" s="3">
        <f>Z3/1</f>
        <v>3</v>
      </c>
      <c r="AB3" s="3">
        <f>SUM(B3:W3)-Z3</f>
        <v>5</v>
      </c>
      <c r="AC3" s="3">
        <f>AB3/1</f>
        <v>5</v>
      </c>
    </row>
    <row r="4" spans="1:29" ht="12.75">
      <c r="A4" s="3" t="s">
        <v>4</v>
      </c>
      <c r="C4" s="3">
        <v>1</v>
      </c>
      <c r="D4" s="3">
        <v>2</v>
      </c>
      <c r="G4" s="3">
        <v>2</v>
      </c>
      <c r="V4" s="3">
        <v>2</v>
      </c>
      <c r="X4" s="3">
        <f>SUM(B4:W4)</f>
        <v>7</v>
      </c>
      <c r="Y4" s="3">
        <f>X4/1</f>
        <v>7</v>
      </c>
      <c r="Z4" s="3">
        <f aca="true" t="shared" si="0" ref="Z4:Z18">B4+E4+C4+T4+Q4+R4</f>
        <v>1</v>
      </c>
      <c r="AA4" s="3">
        <f aca="true" t="shared" si="1" ref="AA4:AA18">Z4/1</f>
        <v>1</v>
      </c>
      <c r="AB4" s="3">
        <f aca="true" t="shared" si="2" ref="AB4:AB18">SUM(B4:W4)-Z4</f>
        <v>6</v>
      </c>
      <c r="AC4" s="3">
        <f aca="true" t="shared" si="3" ref="AC4:AC18">AB4/1</f>
        <v>6</v>
      </c>
    </row>
    <row r="5" spans="1:29" ht="12.75">
      <c r="A5" s="3" t="s">
        <v>4</v>
      </c>
      <c r="X5" s="3">
        <f>SUM(B5:W5)</f>
        <v>0</v>
      </c>
      <c r="Y5" s="3">
        <f>X5/1</f>
        <v>0</v>
      </c>
      <c r="Z5" s="3">
        <f t="shared" si="0"/>
        <v>0</v>
      </c>
      <c r="AA5" s="3">
        <f t="shared" si="1"/>
        <v>0</v>
      </c>
      <c r="AB5" s="3">
        <f t="shared" si="2"/>
        <v>0</v>
      </c>
      <c r="AC5" s="3">
        <f t="shared" si="3"/>
        <v>0</v>
      </c>
    </row>
    <row r="6" spans="1:29" ht="12.75">
      <c r="A6" s="3" t="s">
        <v>4</v>
      </c>
      <c r="X6" s="3">
        <f>SUM(B6:W6)</f>
        <v>0</v>
      </c>
      <c r="Y6" s="3">
        <f>X6/1</f>
        <v>0</v>
      </c>
      <c r="Z6" s="3">
        <f t="shared" si="0"/>
        <v>0</v>
      </c>
      <c r="AA6" s="3">
        <f t="shared" si="1"/>
        <v>0</v>
      </c>
      <c r="AB6" s="3">
        <f t="shared" si="2"/>
        <v>0</v>
      </c>
      <c r="AC6" s="3">
        <f t="shared" si="3"/>
        <v>0</v>
      </c>
    </row>
    <row r="7" spans="1:29" ht="12.75">
      <c r="A7" s="3" t="s">
        <v>4</v>
      </c>
      <c r="B7" s="3">
        <v>2</v>
      </c>
      <c r="C7" s="3">
        <v>1</v>
      </c>
      <c r="E7" s="3">
        <v>1</v>
      </c>
      <c r="G7" s="3">
        <v>2</v>
      </c>
      <c r="M7" s="3">
        <v>1</v>
      </c>
      <c r="Q7" s="3">
        <v>5</v>
      </c>
      <c r="X7" s="3">
        <f>SUM(B7:W7)</f>
        <v>12</v>
      </c>
      <c r="Y7" s="3">
        <f>X7/1</f>
        <v>12</v>
      </c>
      <c r="Z7" s="3">
        <f t="shared" si="0"/>
        <v>9</v>
      </c>
      <c r="AA7" s="3">
        <f t="shared" si="1"/>
        <v>9</v>
      </c>
      <c r="AB7" s="3">
        <f t="shared" si="2"/>
        <v>3</v>
      </c>
      <c r="AC7" s="3">
        <f t="shared" si="3"/>
        <v>3</v>
      </c>
    </row>
    <row r="8" spans="1:29" ht="12.75">
      <c r="A8" s="3" t="s">
        <v>4</v>
      </c>
      <c r="B8" s="3">
        <v>1</v>
      </c>
      <c r="C8" s="3">
        <v>1</v>
      </c>
      <c r="H8" s="3">
        <v>1</v>
      </c>
      <c r="I8" s="3">
        <v>1</v>
      </c>
      <c r="X8" s="3">
        <f>SUM(B8:W8)</f>
        <v>4</v>
      </c>
      <c r="Y8" s="3">
        <f>X8/1</f>
        <v>4</v>
      </c>
      <c r="Z8" s="3">
        <f t="shared" si="0"/>
        <v>2</v>
      </c>
      <c r="AA8" s="3">
        <f t="shared" si="1"/>
        <v>2</v>
      </c>
      <c r="AB8" s="3">
        <f t="shared" si="2"/>
        <v>2</v>
      </c>
      <c r="AC8" s="3">
        <f t="shared" si="3"/>
        <v>2</v>
      </c>
    </row>
    <row r="9" spans="1:29" ht="12.75">
      <c r="A9" s="3" t="s">
        <v>4</v>
      </c>
      <c r="B9" s="3">
        <v>1</v>
      </c>
      <c r="C9" s="3">
        <v>1</v>
      </c>
      <c r="H9" s="3">
        <v>1</v>
      </c>
      <c r="I9" s="3">
        <v>1</v>
      </c>
      <c r="X9" s="3">
        <f>SUM(B9:W9)</f>
        <v>4</v>
      </c>
      <c r="Y9" s="3">
        <f>X9/1</f>
        <v>4</v>
      </c>
      <c r="Z9" s="3">
        <f t="shared" si="0"/>
        <v>2</v>
      </c>
      <c r="AA9" s="3">
        <f t="shared" si="1"/>
        <v>2</v>
      </c>
      <c r="AB9" s="3">
        <f t="shared" si="2"/>
        <v>2</v>
      </c>
      <c r="AC9" s="3">
        <f t="shared" si="3"/>
        <v>2</v>
      </c>
    </row>
    <row r="10" spans="1:29" ht="12.75">
      <c r="A10" s="3" t="s">
        <v>4</v>
      </c>
      <c r="X10" s="3">
        <f>SUM(B10:W10)</f>
        <v>0</v>
      </c>
      <c r="Y10" s="3">
        <f>X10/1</f>
        <v>0</v>
      </c>
      <c r="Z10" s="3">
        <f t="shared" si="0"/>
        <v>0</v>
      </c>
      <c r="AA10" s="3">
        <f t="shared" si="1"/>
        <v>0</v>
      </c>
      <c r="AB10" s="3">
        <f t="shared" si="2"/>
        <v>0</v>
      </c>
      <c r="AC10" s="3">
        <f t="shared" si="3"/>
        <v>0</v>
      </c>
    </row>
    <row r="11" spans="1:29" ht="12.75">
      <c r="A11" s="3" t="s">
        <v>4</v>
      </c>
      <c r="X11" s="3">
        <f>SUM(B11:W11)</f>
        <v>0</v>
      </c>
      <c r="Y11" s="3">
        <f>X11/1</f>
        <v>0</v>
      </c>
      <c r="Z11" s="3">
        <f t="shared" si="0"/>
        <v>0</v>
      </c>
      <c r="AA11" s="3">
        <f t="shared" si="1"/>
        <v>0</v>
      </c>
      <c r="AB11" s="3">
        <f t="shared" si="2"/>
        <v>0</v>
      </c>
      <c r="AC11" s="3">
        <f t="shared" si="3"/>
        <v>0</v>
      </c>
    </row>
    <row r="12" spans="1:29" ht="12.75">
      <c r="A12" s="3" t="s">
        <v>4</v>
      </c>
      <c r="C12" s="3">
        <v>4</v>
      </c>
      <c r="E12" s="3">
        <v>1</v>
      </c>
      <c r="G12" s="3">
        <v>1</v>
      </c>
      <c r="I12" s="3">
        <v>1</v>
      </c>
      <c r="K12" s="3">
        <v>4</v>
      </c>
      <c r="X12" s="3">
        <f>SUM(B12:W12)</f>
        <v>11</v>
      </c>
      <c r="Y12" s="3">
        <f>X12/1</f>
        <v>11</v>
      </c>
      <c r="Z12" s="3">
        <f t="shared" si="0"/>
        <v>5</v>
      </c>
      <c r="AA12" s="3">
        <f t="shared" si="1"/>
        <v>5</v>
      </c>
      <c r="AB12" s="3">
        <f t="shared" si="2"/>
        <v>6</v>
      </c>
      <c r="AC12" s="3">
        <f t="shared" si="3"/>
        <v>6</v>
      </c>
    </row>
    <row r="13" spans="1:29" ht="12.75">
      <c r="A13" s="3" t="s">
        <v>4</v>
      </c>
      <c r="B13" s="3">
        <v>1</v>
      </c>
      <c r="E13" s="3">
        <v>2</v>
      </c>
      <c r="G13" s="3">
        <v>7</v>
      </c>
      <c r="K13" s="3">
        <v>1</v>
      </c>
      <c r="L13" s="3">
        <v>2</v>
      </c>
      <c r="M13" s="3">
        <v>1</v>
      </c>
      <c r="X13" s="3">
        <f>SUM(B13:W13)</f>
        <v>14</v>
      </c>
      <c r="Y13" s="3">
        <f>X13/1</f>
        <v>14</v>
      </c>
      <c r="Z13" s="3">
        <f t="shared" si="0"/>
        <v>3</v>
      </c>
      <c r="AA13" s="3">
        <f t="shared" si="1"/>
        <v>3</v>
      </c>
      <c r="AB13" s="3">
        <f t="shared" si="2"/>
        <v>11</v>
      </c>
      <c r="AC13" s="3">
        <f t="shared" si="3"/>
        <v>11</v>
      </c>
    </row>
    <row r="14" spans="1:29" ht="12.75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">
        <f>SUM(B14:W14)</f>
        <v>0</v>
      </c>
      <c r="Y14" s="3">
        <f>X14/1</f>
        <v>0</v>
      </c>
      <c r="Z14" s="3">
        <f t="shared" si="0"/>
        <v>0</v>
      </c>
      <c r="AA14" s="3">
        <f t="shared" si="1"/>
        <v>0</v>
      </c>
      <c r="AB14" s="3">
        <f t="shared" si="2"/>
        <v>0</v>
      </c>
      <c r="AC14" s="3">
        <f t="shared" si="3"/>
        <v>0</v>
      </c>
    </row>
    <row r="15" spans="1:29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>
        <f>SUM(B15:W15)</f>
        <v>0</v>
      </c>
      <c r="Y15" s="3">
        <f>X15/1</f>
        <v>0</v>
      </c>
      <c r="Z15" s="3">
        <f t="shared" si="0"/>
        <v>0</v>
      </c>
      <c r="AA15" s="3">
        <f t="shared" si="1"/>
        <v>0</v>
      </c>
      <c r="AB15" s="3">
        <f t="shared" si="2"/>
        <v>0</v>
      </c>
      <c r="AC15" s="3">
        <f t="shared" si="3"/>
        <v>0</v>
      </c>
    </row>
    <row r="16" spans="1:29" ht="12.7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">
        <f>SUM(B16:W16)</f>
        <v>0</v>
      </c>
      <c r="Y16" s="3">
        <f>X16/1</f>
        <v>0</v>
      </c>
      <c r="Z16" s="3">
        <f t="shared" si="0"/>
        <v>0</v>
      </c>
      <c r="AA16" s="3">
        <f t="shared" si="1"/>
        <v>0</v>
      </c>
      <c r="AB16" s="3">
        <f t="shared" si="2"/>
        <v>0</v>
      </c>
      <c r="AC16" s="3">
        <f t="shared" si="3"/>
        <v>0</v>
      </c>
    </row>
    <row r="17" spans="1:29" ht="12.75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3">
        <f>SUM(B17:W17)</f>
        <v>0</v>
      </c>
      <c r="Y17" s="3">
        <f>X17/1</f>
        <v>0</v>
      </c>
      <c r="Z17" s="3">
        <f t="shared" si="0"/>
        <v>0</v>
      </c>
      <c r="AA17" s="3">
        <f t="shared" si="1"/>
        <v>0</v>
      </c>
      <c r="AB17" s="3">
        <f t="shared" si="2"/>
        <v>0</v>
      </c>
      <c r="AC17" s="3">
        <f t="shared" si="3"/>
        <v>0</v>
      </c>
    </row>
    <row r="18" spans="1:29" ht="12.75">
      <c r="A18" s="1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3">
        <f>SUM(B18:W18)</f>
        <v>0</v>
      </c>
      <c r="Y18" s="3">
        <f>X18/1</f>
        <v>0</v>
      </c>
      <c r="Z18" s="3">
        <f t="shared" si="0"/>
        <v>0</v>
      </c>
      <c r="AA18" s="3">
        <f t="shared" si="1"/>
        <v>0</v>
      </c>
      <c r="AB18" s="3">
        <f t="shared" si="2"/>
        <v>0</v>
      </c>
      <c r="AC18" s="3">
        <f t="shared" si="3"/>
        <v>0</v>
      </c>
    </row>
    <row r="19" spans="2:29" ht="12.75">
      <c r="B19" s="3">
        <f>SUM(B3:B18)</f>
        <v>5</v>
      </c>
      <c r="C19" s="3">
        <f>SUM(C3:C18)</f>
        <v>8</v>
      </c>
      <c r="D19" s="3">
        <f>SUM(D3:D18)</f>
        <v>2</v>
      </c>
      <c r="E19" s="3">
        <f>SUM(E3:E18)</f>
        <v>4</v>
      </c>
      <c r="F19" s="3">
        <f>SUM(F3:F18)</f>
        <v>0</v>
      </c>
      <c r="G19" s="3">
        <f>SUM(G3:G18)</f>
        <v>12</v>
      </c>
      <c r="H19" s="3">
        <f>SUM(H3:H18)</f>
        <v>2</v>
      </c>
      <c r="I19" s="3">
        <f>SUM(I3:I18)</f>
        <v>3</v>
      </c>
      <c r="J19" s="3">
        <f>SUM(J3:J18)</f>
        <v>0</v>
      </c>
      <c r="K19" s="3">
        <f>SUM(K3:K18)</f>
        <v>5</v>
      </c>
      <c r="L19" s="3">
        <f>SUM(L3:L18)</f>
        <v>2</v>
      </c>
      <c r="M19" s="3">
        <f>SUM(M3:M18)</f>
        <v>2</v>
      </c>
      <c r="N19" s="3">
        <f>SUM(N3:N18)</f>
        <v>5</v>
      </c>
      <c r="O19" s="3">
        <f>SUM(O3:O18)</f>
        <v>0</v>
      </c>
      <c r="P19" s="3">
        <f>SUM(P3:P18)</f>
        <v>0</v>
      </c>
      <c r="Q19" s="3">
        <f>SUM(Q3:Q18)</f>
        <v>8</v>
      </c>
      <c r="R19" s="3">
        <f>SUM(R3:R18)</f>
        <v>0</v>
      </c>
      <c r="S19" s="3">
        <f>SUM(S3:S18)</f>
        <v>0</v>
      </c>
      <c r="T19" s="3">
        <f>SUM(T3:T18)</f>
        <v>0</v>
      </c>
      <c r="U19" s="3">
        <f>SUM(U3:U18)</f>
        <v>0</v>
      </c>
      <c r="V19" s="3">
        <f>SUM(V3:V18)</f>
        <v>2</v>
      </c>
      <c r="W19" s="3">
        <f>SUM(W3:W18)</f>
        <v>0</v>
      </c>
      <c r="X19" s="3">
        <f>SUM(X3:X18)</f>
        <v>60</v>
      </c>
      <c r="Y19" s="3">
        <f>AVERAGE(Y3:Y18)</f>
        <v>3.75</v>
      </c>
      <c r="Z19" s="3">
        <f>SUM(Z3:Z18)</f>
        <v>25</v>
      </c>
      <c r="AA19" s="3">
        <f>AVERAGE(AA3:AA18)</f>
        <v>1.5625</v>
      </c>
      <c r="AB19" s="3">
        <f>SUM(AB3:AB18)</f>
        <v>35</v>
      </c>
      <c r="AC19" s="3">
        <f>AVERAGE(AC3:AC18)</f>
        <v>2.1875</v>
      </c>
    </row>
    <row r="20" spans="24:29" ht="12.75">
      <c r="X20" s="3" t="s">
        <v>68</v>
      </c>
      <c r="Y20" s="3">
        <f>STDEVA(Y3:Y18)</f>
        <v>5.039841267341661</v>
      </c>
      <c r="Z20" s="3" t="s">
        <v>68</v>
      </c>
      <c r="AA20" s="3">
        <f>STDEVA(AA3:AA18)</f>
        <v>2.5024987512484396</v>
      </c>
      <c r="AB20" s="3" t="s">
        <v>68</v>
      </c>
      <c r="AC20" s="3">
        <f>STDEVA(AC3:AC18)</f>
        <v>3.25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2010-05-31T19:16:01Z</dcterms:modified>
  <cp:category/>
  <cp:version/>
  <cp:contentType/>
  <cp:contentStatus/>
</cp:coreProperties>
</file>