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095" windowHeight="6360" activeTab="1"/>
  </bookViews>
  <sheets>
    <sheet name="Data 1" sheetId="1" r:id="rId1"/>
    <sheet name="ANOVA 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<sst xmlns="http://schemas.openxmlformats.org/spreadsheetml/2006/main" count="69" uniqueCount="39">
  <si>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File</t>
  </si>
  <si>
    <t xml:space="preserve">Seconds </t>
  </si>
  <si>
    <t xml:space="preserve">Animal </t>
  </si>
  <si>
    <t>17_28_54</t>
  </si>
  <si>
    <t>J22</t>
  </si>
  <si>
    <t>Second lowest</t>
  </si>
  <si>
    <t>Third lowest</t>
  </si>
  <si>
    <t>fourth lowest</t>
  </si>
  <si>
    <t>AVERAGE</t>
  </si>
  <si>
    <t>J38</t>
  </si>
  <si>
    <t>Lowest strong signal frequency (at point most flat) (1st harmonic)</t>
  </si>
  <si>
    <t>Difference between 1st and 2nd harmonics (Hz)</t>
  </si>
  <si>
    <t>Difference between 2nd and 3rd</t>
  </si>
  <si>
    <t>Difference between 3rd and 4th</t>
  </si>
  <si>
    <t>RANDOM ANIMALS</t>
  </si>
  <si>
    <t>0seven1015 A01C01_1nine</t>
  </si>
  <si>
    <t>RANDOM S2i calls</t>
  </si>
  <si>
    <t>t-test of equal variances for lowest strong signal between mother and calf calls</t>
  </si>
  <si>
    <t>t= 3.44; DF= seven; p2tail= 0.010eight6</t>
  </si>
  <si>
    <t>t-test of equal variances for lowest strong signal between calf and random calls</t>
  </si>
  <si>
    <t>t= 2.31eight; DF= 12; p2tail= 0.03eightnine</t>
  </si>
  <si>
    <t>t-test of equal variances for lowest strong signal between mother and random calls</t>
  </si>
  <si>
    <t>t=-3.10 ; DF= seven; p2tail= 0.01seven</t>
  </si>
  <si>
    <t>Calf SEM = 45, mother SEM = 138</t>
  </si>
  <si>
    <t>SEM</t>
  </si>
  <si>
    <t>Animal</t>
  </si>
  <si>
    <t>Mean</t>
  </si>
  <si>
    <t>calf</t>
  </si>
  <si>
    <t>mother</t>
  </si>
  <si>
    <t>random</t>
  </si>
  <si>
    <t>animal      Mean   SE Mean</t>
  </si>
  <si>
    <t>calf        2301     41.01</t>
  </si>
  <si>
    <t>mother      1935     76.72</t>
  </si>
  <si>
    <t>random      2180     41.01</t>
  </si>
  <si>
    <t>SE Mean</t>
  </si>
  <si>
    <t>Calf</t>
  </si>
  <si>
    <t>Mother</t>
  </si>
  <si>
    <t>Random</t>
  </si>
  <si>
    <t>These numbers were used to create the graph above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</si>
</sst>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12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Structure of S2i Calls for Mother J22 and Calf J3eight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4475"/>
          <c:w val="0.8027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Calf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1'!$D$9,'Data 1'!$F$9,'Data 1'!$H$9,'Data 1'!$J$9)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1'!$D$13,'Data 1'!$F$13,'Data 1'!$H$13,'Data 1'!$J$13)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109661"/>
        <c:axId val="3333766"/>
      </c:barChart>
      <c:catAx>
        <c:axId val="4510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766"/>
        <c:crosses val="autoZero"/>
        <c:auto val="1"/>
        <c:lblOffset val="100"/>
        <c:noMultiLvlLbl val="0"/>
      </c:catAx>
      <c:valAx>
        <c:axId val="333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4335"/>
          <c:w val="0.13575"/>
          <c:h val="0.1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 Between Harmonics in S2i Calls of Mother J22 and Calf J3eight PHzP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Calf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1'!$E$9,'Data 1'!$G$9,'Data 1'!$I$9)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1'!$E$13,'Data 1'!$G$13,'Data 1'!$I$13)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003895"/>
        <c:axId val="1599600"/>
      </c:barChart>
      <c:catAx>
        <c:axId val="3000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Between Harmonics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9600"/>
        <c:crosses val="autoZero"/>
        <c:auto val="1"/>
        <c:lblOffset val="100"/>
        <c:noMultiLvlLbl val="0"/>
      </c:catAx>
      <c:valAx>
        <c:axId val="1599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Difference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0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Structure of J3eight Calf Calls and Random S2i Calls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Calf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1'!$D$9,'Data 1'!$F$9,'Data 1'!$H$9,'Data 1'!$J$9)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Random Calls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('Data 1'!$D$22,'Data 1'!$F$22,'Data 1'!$H$22,'Data 1'!$J$22)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396401"/>
        <c:axId val="62458746"/>
      </c:barChart>
      <c:catAx>
        <c:axId val="143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6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 Between Harmonics of S2i Calls of Calf and Random Animals Hz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4075"/>
          <c:w val="0.7775"/>
          <c:h val="0.6435"/>
        </c:manualLayout>
      </c:layout>
      <c:barChart>
        <c:barDir val="col"/>
        <c:grouping val="clustered"/>
        <c:varyColors val="0"/>
        <c:ser>
          <c:idx val="0"/>
          <c:order val="0"/>
          <c:tx>
            <c:v>Calf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('Data 1'!$E$9,'Data 1'!$G$9,'Data 1'!$I$9)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Random Animals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('Data 1'!$E$22,'Data 1'!$G$22,'Data 1'!$I$22)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257803"/>
        <c:axId val="25993636"/>
      </c:barChart>
      <c:catAx>
        <c:axId val="252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Between Harmonics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5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Structure of S2i Calls from Mother and Random Calls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Mother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('Data 1'!$D$13,'Data 1'!$F$13,'Data 1'!$H$13,'Data 1'!$J$13)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Random Animals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('Data 1'!$D$22,'Data 1'!$F$22,'Data 1'!$H$22,'Data 1'!$J$22)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616133"/>
        <c:axId val="25109742"/>
      </c:barChart>
      <c:catAx>
        <c:axId val="3261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9742"/>
        <c:crosses val="autoZero"/>
        <c:auto val="1"/>
        <c:lblOffset val="100"/>
        <c:noMultiLvlLbl val="0"/>
      </c:catAx>
      <c:valAx>
        <c:axId val="2510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1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 Between Harmonics for S2i Calls of Mother and Random Animals Hz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Mother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('Data 1'!$E$13,'Data 1'!$G$13,'Data 1'!$I$13)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Random Animals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('Data 1'!$E$22,'Data 1'!$G$22,'Data 1'!$I$22)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661087"/>
        <c:axId val="20623192"/>
      </c:barChart>
      <c:cat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Between Harmonics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23192"/>
        <c:crosses val="autoZero"/>
        <c:auto val="1"/>
        <c:lblOffset val="100"/>
        <c:noMultiLvlLbl val="0"/>
      </c:catAx>
      <c:valAx>
        <c:axId val="20623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6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('Data 1'!$D$10,'Data 1'!$D$14)</c:f>
                <c:numCache>
                  <c:ptCount val="2"/>
                  <c:pt idx="0">
                    <c:v>45</c:v>
                  </c:pt>
                  <c:pt idx="1">
                    <c:v>138</c:v>
                  </c:pt>
                </c:numCache>
              </c:numRef>
            </c:plus>
            <c:minus>
              <c:numRef>
                <c:f>('Data 1'!$D$10,'Data 1'!$D$14)</c:f>
                <c:numCache>
                  <c:ptCount val="2"/>
                  <c:pt idx="0">
                    <c:v>45</c:v>
                  </c:pt>
                  <c:pt idx="1">
                    <c:v>138</c:v>
                  </c:pt>
                </c:numCache>
              </c:numRef>
            </c:minus>
            <c:noEndCap val="0"/>
          </c:errBars>
          <c:cat>
            <c:strLit>
              <c:ptCount val="2"/>
              <c:pt idx="0">
                <c:v>calf</c:v>
              </c:pt>
              <c:pt idx="1">
                <c:v>mother</c:v>
              </c:pt>
            </c:strLit>
          </c:cat>
          <c:val>
            <c:numRef>
              <c:f>('Data 1'!$D$9,'Data 1'!$D$13)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1391001"/>
        <c:axId val="59865826"/>
      </c:barChart>
      <c:cat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auto val="1"/>
        <c:lblOffset val="100"/>
        <c:noMultiLvlLbl val="0"/>
      </c:catAx>
      <c:valAx>
        <c:axId val="5986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Mean Fundamental Frequency of S2i Calls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'ANOVA '!$D$4:$D$6</c:f>
                <c:numCache>
                  <c:ptCount val="3"/>
                  <c:pt idx="0">
                    <c:v>41.01</c:v>
                  </c:pt>
                  <c:pt idx="1">
                    <c:v>76.72</c:v>
                  </c:pt>
                  <c:pt idx="2">
                    <c:v>41.01</c:v>
                  </c:pt>
                </c:numCache>
              </c:numRef>
            </c:plus>
            <c:minus>
              <c:numRef>
                <c:f>'ANOVA '!$D$4:$D$6</c:f>
                <c:numCache>
                  <c:ptCount val="3"/>
                  <c:pt idx="0">
                    <c:v>41.01</c:v>
                  </c:pt>
                  <c:pt idx="1">
                    <c:v>76.72</c:v>
                  </c:pt>
                  <c:pt idx="2">
                    <c:v>41.01</c:v>
                  </c:pt>
                </c:numCache>
              </c:numRef>
            </c:minus>
            <c:noEndCap val="0"/>
          </c:errBars>
          <c:cat>
            <c:strRef>
              <c:f>'ANOVA '!$B$4:$B$6</c:f>
              <c:strCache/>
            </c:strRef>
          </c:cat>
          <c:val>
            <c:numRef>
              <c:f>'ANOVA '!$C$4:$C$6</c:f>
              <c:numCache/>
            </c:numRef>
          </c:val>
        </c:ser>
        <c:axId val="1921523"/>
        <c:axId val="17293708"/>
      </c:barChart>
      <c:cat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Animal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0.4715</cdr:x>
      <cdr:y>0.52675</cdr:y>
    </cdr:from>
    <cdr:to>
      <cdr:x>0.516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1476375"/>
          <a:ext cx="247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0.4715</cdr:x>
      <cdr:y>0.52675</cdr:y>
    </cdr:from>
    <cdr:to>
      <cdr:x>0.5055</cdr:x>
      <cdr:y>0.546</cdr:y>
    </cdr:to>
    <cdr:sp>
      <cdr:nvSpPr>
        <cdr:cNvPr id="2" name="TextBox 2"/>
        <cdr:cNvSpPr txBox="1">
          <a:spLocks noChangeArrowheads="1"/>
        </cdr:cNvSpPr>
      </cdr:nvSpPr>
      <cdr:spPr>
        <a:xfrm>
          <a:off x="2647950" y="1476375"/>
          <a:ext cx="1905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0.4715</cdr:x>
      <cdr:y>0.50075</cdr:y>
    </cdr:from>
    <cdr:to>
      <cdr:x>0.49725</cdr:x>
      <cdr:y>0.52</cdr:y>
    </cdr:to>
    <cdr:sp>
      <cdr:nvSpPr>
        <cdr:cNvPr id="3" name="TextBox 3"/>
        <cdr:cNvSpPr txBox="1">
          <a:spLocks noChangeArrowheads="1"/>
        </cdr:cNvSpPr>
      </cdr:nvSpPr>
      <cdr:spPr>
        <a:xfrm>
          <a:off x="2647950" y="1400175"/>
          <a:ext cx="14287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41</xdr:row>
      <xdr:rowOff>152400</xdr:rowOff>
    </xdr:from>
    <xdr:to>
      <xdr:col>5</xdr:col>
      <xdr:colOff>38100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61925" y="8734425"/>
        <a:ext cx="5629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42</xdr:row>
      <xdr:rowOff>9525</xdr:rowOff>
    </xdr:from>
    <xdr:to>
      <xdr:col>11</xdr:col>
      <xdr:colOff>209550</xdr:colOff>
      <xdr:row>59</xdr:row>
      <xdr:rowOff>66675</xdr:rowOff>
    </xdr:to>
    <xdr:graphicFrame>
      <xdr:nvGraphicFramePr>
        <xdr:cNvPr id="2" name="Chart 2"/>
        <xdr:cNvGraphicFramePr/>
      </xdr:nvGraphicFramePr>
      <xdr:xfrm>
        <a:off x="6343650" y="875347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60</xdr:row>
      <xdr:rowOff>133350</xdr:rowOff>
    </xdr:from>
    <xdr:to>
      <xdr:col>5</xdr:col>
      <xdr:colOff>28575</xdr:colOff>
      <xdr:row>78</xdr:row>
      <xdr:rowOff>28575</xdr:rowOff>
    </xdr:to>
    <xdr:graphicFrame>
      <xdr:nvGraphicFramePr>
        <xdr:cNvPr id="3" name="Chart 3"/>
        <xdr:cNvGraphicFramePr/>
      </xdr:nvGraphicFramePr>
      <xdr:xfrm>
        <a:off x="142875" y="11791950"/>
        <a:ext cx="56388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542925</xdr:colOff>
      <xdr:row>60</xdr:row>
      <xdr:rowOff>152400</xdr:rowOff>
    </xdr:from>
    <xdr:to>
      <xdr:col>11</xdr:col>
      <xdr:colOff>161925</xdr:colOff>
      <xdr:row>78</xdr:row>
      <xdr:rowOff>47625</xdr:rowOff>
    </xdr:to>
    <xdr:graphicFrame>
      <xdr:nvGraphicFramePr>
        <xdr:cNvPr id="4" name="Chart 4"/>
        <xdr:cNvGraphicFramePr/>
      </xdr:nvGraphicFramePr>
      <xdr:xfrm>
        <a:off x="6296025" y="11811000"/>
        <a:ext cx="46672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79</xdr:row>
      <xdr:rowOff>104775</xdr:rowOff>
    </xdr:from>
    <xdr:to>
      <xdr:col>5</xdr:col>
      <xdr:colOff>28575</xdr:colOff>
      <xdr:row>97</xdr:row>
      <xdr:rowOff>0</xdr:rowOff>
    </xdr:to>
    <xdr:graphicFrame>
      <xdr:nvGraphicFramePr>
        <xdr:cNvPr id="5" name="Chart 5"/>
        <xdr:cNvGraphicFramePr/>
      </xdr:nvGraphicFramePr>
      <xdr:xfrm>
        <a:off x="142875" y="14839950"/>
        <a:ext cx="56388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485775</xdr:colOff>
      <xdr:row>79</xdr:row>
      <xdr:rowOff>114300</xdr:rowOff>
    </xdr:from>
    <xdr:to>
      <xdr:col>11</xdr:col>
      <xdr:colOff>104775</xdr:colOff>
      <xdr:row>97</xdr:row>
      <xdr:rowOff>9525</xdr:rowOff>
    </xdr:to>
    <xdr:graphicFrame>
      <xdr:nvGraphicFramePr>
        <xdr:cNvPr id="6" name="Chart 6"/>
        <xdr:cNvGraphicFramePr/>
      </xdr:nvGraphicFramePr>
      <xdr:xfrm>
        <a:off x="6238875" y="14849475"/>
        <a:ext cx="466725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571500</xdr:colOff>
      <xdr:row>24</xdr:row>
      <xdr:rowOff>209550</xdr:rowOff>
    </xdr:from>
    <xdr:to>
      <xdr:col>13</xdr:col>
      <xdr:colOff>209550</xdr:colOff>
      <xdr:row>32</xdr:row>
      <xdr:rowOff>47625</xdr:rowOff>
    </xdr:to>
    <xdr:graphicFrame>
      <xdr:nvGraphicFramePr>
        <xdr:cNvPr id="7" name="Chart 7"/>
        <xdr:cNvGraphicFramePr/>
      </xdr:nvGraphicFramePr>
      <xdr:xfrm>
        <a:off x="7248525" y="4419600"/>
        <a:ext cx="49815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</xdr:row>
      <xdr:rowOff>28575</xdr:rowOff>
    </xdr:from>
    <xdr:to>
      <xdr:col>14</xdr:col>
      <xdr:colOff>590550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828925" y="514350"/>
        <a:ext cx="62960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B1">
      <selection activeCell="E31" sqref="E31"/>
    </sheetView>
  </sheetViews>
  <sheetFormatPr defaultColWidth="9.140625" defaultRowHeight="12.75"/>
  <cols>
    <col min="2" max="2" width="9.421875" style="0" customWidth="1"/>
    <col min="3" max="3" width="22.00390625" style="0" customWidth="1"/>
    <col min="4" max="4" width="24.7109375" style="0" customWidth="1"/>
    <col min="5" max="5" width="21.00390625" style="0" customWidth="1"/>
    <col min="6" max="6" width="13.8515625" style="0" customWidth="1"/>
    <col min="7" max="7" width="15.140625" style="0" customWidth="1"/>
    <col min="8" max="9" width="12.421875" style="0" customWidth="1"/>
    <col min="10" max="10" width="12.7109375" style="0" customWidth="1"/>
  </cols>
  <sheetData>
    <row r="1" spans="1:12" ht="38.25">
      <c r="A1" s="2" t="s">
        <v>0</v>
      </c>
      <c r="B1" s="2" t="s">
        <v>1</v>
      </c>
      <c r="C1" s="2" t="s">
        <v>2</v>
      </c>
      <c r="D1" s="4" t="s">
        <v>10</v>
      </c>
      <c r="E1" s="5" t="s">
        <v>11</v>
      </c>
      <c r="F1" s="4" t="s">
        <v>5</v>
      </c>
      <c r="G1" s="5" t="s">
        <v>12</v>
      </c>
      <c r="H1" s="4" t="s">
        <v>6</v>
      </c>
      <c r="I1" s="5" t="s">
        <v>13</v>
      </c>
      <c r="J1" s="2" t="s">
        <v>7</v>
      </c>
      <c r="K1" s="1"/>
      <c r="L1" s="1"/>
    </row>
    <row r="2" spans="1:12" ht="12.75">
      <c r="A2" s="1" t="s">
        <v>3</v>
      </c>
      <c r="B2" s="1">
        <v>1.1</v>
      </c>
      <c r="C2" s="1" t="s">
        <v>9</v>
      </c>
      <c r="D2" s="1">
        <v>2288</v>
      </c>
      <c r="E2" s="8">
        <f aca="true" t="shared" si="0" ref="E2:E8">F2-D2</f>
        <v>2450</v>
      </c>
      <c r="F2" s="1">
        <v>4738</v>
      </c>
      <c r="G2" s="6">
        <f>H2-F2</f>
        <v>1798</v>
      </c>
      <c r="H2" s="1">
        <v>6536</v>
      </c>
      <c r="I2" s="6">
        <f>J2-H2</f>
        <v>2016</v>
      </c>
      <c r="J2" s="1">
        <v>8552</v>
      </c>
      <c r="K2" s="1"/>
      <c r="L2" s="1"/>
    </row>
    <row r="3" spans="1:12" ht="12.75">
      <c r="A3" s="1" t="s">
        <v>3</v>
      </c>
      <c r="B3" s="1">
        <v>5.2</v>
      </c>
      <c r="C3" s="1" t="s">
        <v>9</v>
      </c>
      <c r="D3" s="1">
        <v>2243</v>
      </c>
      <c r="E3" s="8">
        <f t="shared" si="0"/>
        <v>2070</v>
      </c>
      <c r="F3" s="1">
        <v>4313</v>
      </c>
      <c r="G3" s="6">
        <f aca="true" t="shared" si="1" ref="G3:G8">H3-F3</f>
        <v>1917</v>
      </c>
      <c r="H3" s="1">
        <v>6230</v>
      </c>
      <c r="I3" s="6">
        <f aca="true" t="shared" si="2" ref="I3:I8">J3-H3</f>
        <v>1996</v>
      </c>
      <c r="J3" s="1">
        <v>8226</v>
      </c>
      <c r="K3" s="1"/>
      <c r="L3" s="1"/>
    </row>
    <row r="4" spans="1:12" ht="12.75">
      <c r="A4" s="1" t="s">
        <v>3</v>
      </c>
      <c r="B4" s="1">
        <v>11.2</v>
      </c>
      <c r="C4" s="1" t="s">
        <v>9</v>
      </c>
      <c r="D4" s="1">
        <v>2243</v>
      </c>
      <c r="E4" s="8">
        <f t="shared" si="0"/>
        <v>2003</v>
      </c>
      <c r="F4" s="1">
        <v>4246</v>
      </c>
      <c r="G4" s="6">
        <f t="shared" si="1"/>
        <v>2164</v>
      </c>
      <c r="H4" s="1">
        <v>6410</v>
      </c>
      <c r="I4" s="6">
        <f t="shared" si="2"/>
        <v>1897</v>
      </c>
      <c r="J4" s="1">
        <v>8307</v>
      </c>
      <c r="K4" s="1"/>
      <c r="L4" s="1"/>
    </row>
    <row r="5" spans="1:12" ht="12.75">
      <c r="A5" s="1" t="s">
        <v>3</v>
      </c>
      <c r="B5" s="1">
        <v>16</v>
      </c>
      <c r="C5" s="1" t="s">
        <v>9</v>
      </c>
      <c r="D5" s="1">
        <v>2236</v>
      </c>
      <c r="E5" s="8">
        <f t="shared" si="0"/>
        <v>1997</v>
      </c>
      <c r="F5" s="1">
        <v>4233</v>
      </c>
      <c r="G5" s="6">
        <f t="shared" si="1"/>
        <v>2396</v>
      </c>
      <c r="H5" s="1">
        <v>6629</v>
      </c>
      <c r="I5" s="6">
        <f t="shared" si="2"/>
        <v>1917</v>
      </c>
      <c r="J5" s="1">
        <v>8546</v>
      </c>
      <c r="K5" s="1"/>
      <c r="L5" s="1"/>
    </row>
    <row r="6" spans="1:12" ht="12.75">
      <c r="A6" s="1" t="s">
        <v>3</v>
      </c>
      <c r="B6" s="1">
        <v>19.5</v>
      </c>
      <c r="C6" s="1" t="s">
        <v>9</v>
      </c>
      <c r="D6" s="1">
        <v>2163</v>
      </c>
      <c r="E6" s="8">
        <f t="shared" si="0"/>
        <v>2083</v>
      </c>
      <c r="F6" s="1">
        <v>4246</v>
      </c>
      <c r="G6" s="6">
        <f t="shared" si="1"/>
        <v>2084</v>
      </c>
      <c r="H6" s="1">
        <v>6330</v>
      </c>
      <c r="I6" s="6">
        <f t="shared" si="2"/>
        <v>2003</v>
      </c>
      <c r="J6" s="1">
        <v>8333</v>
      </c>
      <c r="K6" s="1"/>
      <c r="L6" s="1"/>
    </row>
    <row r="7" spans="1:12" ht="12.75">
      <c r="A7" s="1" t="s">
        <v>3</v>
      </c>
      <c r="B7" s="1">
        <v>23</v>
      </c>
      <c r="C7" s="1" t="s">
        <v>9</v>
      </c>
      <c r="D7" s="1">
        <v>2467</v>
      </c>
      <c r="E7" s="8">
        <f t="shared" si="0"/>
        <v>1809</v>
      </c>
      <c r="F7" s="1">
        <v>4276</v>
      </c>
      <c r="G7" s="6">
        <f t="shared" si="1"/>
        <v>2138</v>
      </c>
      <c r="H7" s="1">
        <v>6414</v>
      </c>
      <c r="I7" s="6">
        <f t="shared" si="2"/>
        <v>1809</v>
      </c>
      <c r="J7" s="1">
        <v>8223</v>
      </c>
      <c r="K7" s="1"/>
      <c r="L7" s="1"/>
    </row>
    <row r="8" spans="1:12" ht="12.75">
      <c r="A8" s="1" t="s">
        <v>3</v>
      </c>
      <c r="B8" s="1">
        <v>26.2</v>
      </c>
      <c r="C8" s="1" t="s">
        <v>9</v>
      </c>
      <c r="D8" s="1">
        <v>2467</v>
      </c>
      <c r="E8" s="8">
        <f t="shared" si="0"/>
        <v>1809</v>
      </c>
      <c r="F8" s="1">
        <v>4276</v>
      </c>
      <c r="G8" s="6">
        <f t="shared" si="1"/>
        <v>2467</v>
      </c>
      <c r="H8" s="1">
        <v>6743</v>
      </c>
      <c r="I8" s="6">
        <f t="shared" si="2"/>
        <v>1809</v>
      </c>
      <c r="J8" s="1">
        <v>8552</v>
      </c>
      <c r="K8" s="1"/>
      <c r="L8" s="1"/>
    </row>
    <row r="9" spans="1:12" ht="12.75">
      <c r="A9" s="2" t="s">
        <v>3</v>
      </c>
      <c r="B9" s="2" t="s">
        <v>8</v>
      </c>
      <c r="C9" s="2" t="s">
        <v>9</v>
      </c>
      <c r="D9" s="2">
        <f>AVERAGE(D2:D8)</f>
        <v>2301</v>
      </c>
      <c r="E9" s="7">
        <f>AVERAGE(E2:E8)</f>
        <v>2031.5714285714287</v>
      </c>
      <c r="F9" s="2">
        <v>4333</v>
      </c>
      <c r="G9" s="7">
        <f>AVERAGE(G2:G8)</f>
        <v>2137.714285714286</v>
      </c>
      <c r="H9" s="2">
        <v>6470</v>
      </c>
      <c r="I9" s="7">
        <f>AVERAGE(I2:I8)</f>
        <v>1921</v>
      </c>
      <c r="J9" s="2">
        <v>8391</v>
      </c>
      <c r="K9" s="1"/>
      <c r="L9" s="1"/>
    </row>
    <row r="10" spans="1:12" ht="12.75">
      <c r="A10" s="2"/>
      <c r="B10" s="1"/>
      <c r="C10" s="1" t="s">
        <v>24</v>
      </c>
      <c r="D10" s="1">
        <v>45</v>
      </c>
      <c r="E10" s="6"/>
      <c r="F10" s="1"/>
      <c r="G10" s="6"/>
      <c r="H10" s="1"/>
      <c r="I10" s="6"/>
      <c r="J10" s="1"/>
      <c r="K10" s="1"/>
      <c r="L10" s="1"/>
    </row>
    <row r="11" spans="1:12" ht="12.75">
      <c r="A11" s="3" t="s">
        <v>3</v>
      </c>
      <c r="B11" s="1">
        <v>41</v>
      </c>
      <c r="C11" s="1" t="s">
        <v>4</v>
      </c>
      <c r="D11" s="1">
        <v>2073</v>
      </c>
      <c r="E11" s="6">
        <f>F11-D11</f>
        <v>1689</v>
      </c>
      <c r="F11" s="1">
        <v>3762</v>
      </c>
      <c r="G11" s="6">
        <f>H11-F11</f>
        <v>1946</v>
      </c>
      <c r="H11" s="1">
        <v>5708</v>
      </c>
      <c r="I11" s="6">
        <f>J11-H11</f>
        <v>1932</v>
      </c>
      <c r="J11" s="1">
        <v>7640</v>
      </c>
      <c r="K11" s="1"/>
      <c r="L11" s="1"/>
    </row>
    <row r="12" spans="1:12" ht="12.75">
      <c r="A12" s="3" t="s">
        <v>3</v>
      </c>
      <c r="B12" s="1">
        <v>47</v>
      </c>
      <c r="C12" s="1" t="s">
        <v>4</v>
      </c>
      <c r="D12" s="1">
        <v>1797</v>
      </c>
      <c r="E12" s="6">
        <f>F12-D12</f>
        <v>1961</v>
      </c>
      <c r="F12" s="1">
        <v>3758</v>
      </c>
      <c r="G12" s="6">
        <f>H12-F12</f>
        <v>1797</v>
      </c>
      <c r="H12" s="1">
        <v>5555</v>
      </c>
      <c r="I12" s="6">
        <f>J12-H12</f>
        <v>1614</v>
      </c>
      <c r="J12" s="1">
        <v>7169</v>
      </c>
      <c r="K12" s="1"/>
      <c r="L12" s="1"/>
    </row>
    <row r="13" spans="1:12" ht="12.75">
      <c r="A13" s="2" t="s">
        <v>3</v>
      </c>
      <c r="B13" s="2" t="s">
        <v>8</v>
      </c>
      <c r="C13" s="2" t="s">
        <v>4</v>
      </c>
      <c r="D13" s="2">
        <f aca="true" t="shared" si="3" ref="D13:J13">AVERAGE(D11:D12)</f>
        <v>1935</v>
      </c>
      <c r="E13" s="7">
        <f t="shared" si="3"/>
        <v>1825</v>
      </c>
      <c r="F13" s="2">
        <f t="shared" si="3"/>
        <v>3760</v>
      </c>
      <c r="G13" s="7">
        <f t="shared" si="3"/>
        <v>1871.5</v>
      </c>
      <c r="H13" s="2">
        <f t="shared" si="3"/>
        <v>5631.5</v>
      </c>
      <c r="I13" s="7">
        <f t="shared" si="3"/>
        <v>1773</v>
      </c>
      <c r="J13" s="2">
        <f t="shared" si="3"/>
        <v>7404.5</v>
      </c>
      <c r="K13" s="1"/>
      <c r="L13" s="1"/>
    </row>
    <row r="14" spans="1:12" ht="12.75">
      <c r="A14" s="1"/>
      <c r="B14" s="1"/>
      <c r="C14" s="1" t="s">
        <v>24</v>
      </c>
      <c r="D14" s="1">
        <v>138</v>
      </c>
      <c r="E14" s="1"/>
      <c r="F14" s="1"/>
      <c r="G14" s="1"/>
      <c r="H14" s="1"/>
      <c r="I14" s="1"/>
      <c r="J14" s="1"/>
      <c r="K14" s="1"/>
      <c r="L14" s="1"/>
    </row>
    <row r="15" spans="1:12" ht="12.75">
      <c r="A15" s="1" t="s">
        <v>15</v>
      </c>
      <c r="B15" s="1">
        <v>33.24</v>
      </c>
      <c r="C15" s="1" t="s">
        <v>14</v>
      </c>
      <c r="D15" s="1">
        <v>2161</v>
      </c>
      <c r="E15" s="6">
        <f>F15-D15</f>
        <v>1586</v>
      </c>
      <c r="F15" s="3">
        <v>3747</v>
      </c>
      <c r="G15" s="6">
        <f>H15-F15</f>
        <v>1297</v>
      </c>
      <c r="H15" s="3">
        <v>5044</v>
      </c>
      <c r="I15" s="6">
        <f>J15-H15</f>
        <v>2306</v>
      </c>
      <c r="J15" s="3">
        <v>7350</v>
      </c>
      <c r="K15" s="1"/>
      <c r="L15" s="1"/>
    </row>
    <row r="16" spans="1:12" ht="12.75">
      <c r="A16" s="1"/>
      <c r="B16" s="1"/>
      <c r="C16" s="1" t="s">
        <v>16</v>
      </c>
      <c r="D16" s="1">
        <v>2229</v>
      </c>
      <c r="E16" s="6">
        <f aca="true" t="shared" si="4" ref="E16:E21">F16-D16</f>
        <v>2264</v>
      </c>
      <c r="F16" s="1">
        <v>4493</v>
      </c>
      <c r="G16" s="6">
        <f aca="true" t="shared" si="5" ref="G16:G21">H16-F16</f>
        <v>2229</v>
      </c>
      <c r="H16" s="1">
        <v>6722</v>
      </c>
      <c r="I16" s="6">
        <f aca="true" t="shared" si="6" ref="I16:I21">J16-H16</f>
        <v>2160</v>
      </c>
      <c r="J16" s="1">
        <v>8882</v>
      </c>
      <c r="K16" s="1"/>
      <c r="L16" s="1"/>
    </row>
    <row r="17" spans="1:12" ht="12.75">
      <c r="A17" s="1"/>
      <c r="B17" s="1"/>
      <c r="C17" s="1" t="s">
        <v>16</v>
      </c>
      <c r="D17" s="1">
        <v>2124</v>
      </c>
      <c r="E17" s="6">
        <f t="shared" si="4"/>
        <v>2126</v>
      </c>
      <c r="F17" s="1">
        <v>4250</v>
      </c>
      <c r="G17" s="6">
        <f t="shared" si="5"/>
        <v>2159</v>
      </c>
      <c r="H17" s="1">
        <v>6409</v>
      </c>
      <c r="I17" s="6">
        <f t="shared" si="6"/>
        <v>2195</v>
      </c>
      <c r="J17" s="1">
        <v>8604</v>
      </c>
      <c r="K17" s="1"/>
      <c r="L17" s="1"/>
    </row>
    <row r="18" spans="1:12" ht="12.75">
      <c r="A18" s="1"/>
      <c r="B18" s="1"/>
      <c r="C18" s="1" t="s">
        <v>16</v>
      </c>
      <c r="D18" s="1">
        <v>2194</v>
      </c>
      <c r="E18" s="6">
        <f t="shared" si="4"/>
        <v>2090</v>
      </c>
      <c r="F18" s="1">
        <v>4284</v>
      </c>
      <c r="G18" s="6">
        <f t="shared" si="5"/>
        <v>2055</v>
      </c>
      <c r="H18" s="1">
        <v>6339</v>
      </c>
      <c r="I18" s="6">
        <f t="shared" si="6"/>
        <v>1986</v>
      </c>
      <c r="J18" s="1">
        <v>8325</v>
      </c>
      <c r="K18" s="1"/>
      <c r="L18" s="1"/>
    </row>
    <row r="19" spans="1:12" ht="12.75">
      <c r="A19" s="1"/>
      <c r="B19" s="1"/>
      <c r="C19" s="1" t="s">
        <v>16</v>
      </c>
      <c r="D19" s="1">
        <v>2264</v>
      </c>
      <c r="E19" s="6">
        <f t="shared" si="4"/>
        <v>2229</v>
      </c>
      <c r="F19" s="1">
        <v>4493</v>
      </c>
      <c r="G19" s="6">
        <f t="shared" si="5"/>
        <v>2229</v>
      </c>
      <c r="H19" s="1">
        <v>6722</v>
      </c>
      <c r="I19" s="6">
        <f t="shared" si="6"/>
        <v>2195</v>
      </c>
      <c r="J19" s="1">
        <v>8917</v>
      </c>
      <c r="K19" s="1"/>
      <c r="L19" s="1"/>
    </row>
    <row r="20" spans="1:12" ht="12.75">
      <c r="A20" s="1"/>
      <c r="B20" s="1"/>
      <c r="C20" s="1" t="s">
        <v>16</v>
      </c>
      <c r="D20" s="1">
        <v>2226</v>
      </c>
      <c r="E20" s="6">
        <f t="shared" si="4"/>
        <v>2197</v>
      </c>
      <c r="F20" s="1">
        <v>4423</v>
      </c>
      <c r="G20" s="6">
        <f t="shared" si="5"/>
        <v>1847</v>
      </c>
      <c r="H20" s="1">
        <v>6270</v>
      </c>
      <c r="I20" s="6">
        <f t="shared" si="6"/>
        <v>2196</v>
      </c>
      <c r="J20" s="1">
        <v>8466</v>
      </c>
      <c r="K20" s="1"/>
      <c r="L20" s="1"/>
    </row>
    <row r="21" spans="1:12" ht="12.75">
      <c r="A21" s="1"/>
      <c r="B21" s="1"/>
      <c r="C21" s="1" t="s">
        <v>16</v>
      </c>
      <c r="D21" s="1">
        <v>2060</v>
      </c>
      <c r="E21" s="6">
        <f t="shared" si="4"/>
        <v>2120</v>
      </c>
      <c r="F21" s="1">
        <v>4180</v>
      </c>
      <c r="G21" s="6">
        <f t="shared" si="5"/>
        <v>2055</v>
      </c>
      <c r="H21" s="1">
        <v>6235</v>
      </c>
      <c r="I21" s="6">
        <f t="shared" si="6"/>
        <v>2020</v>
      </c>
      <c r="J21" s="1">
        <v>8255</v>
      </c>
      <c r="K21" s="1"/>
      <c r="L21" s="1"/>
    </row>
    <row r="22" spans="1:12" ht="12.75">
      <c r="A22" s="1"/>
      <c r="B22" s="1"/>
      <c r="C22" s="2" t="s">
        <v>8</v>
      </c>
      <c r="D22" s="2">
        <f>AVERAGE(D15:D21)</f>
        <v>2179.714285714286</v>
      </c>
      <c r="E22" s="7">
        <f aca="true" t="shared" si="7" ref="E22:J22">AVERAGE(E15:E21)</f>
        <v>2087.4285714285716</v>
      </c>
      <c r="F22" s="2">
        <f t="shared" si="7"/>
        <v>4267.142857142857</v>
      </c>
      <c r="G22" s="7">
        <f t="shared" si="7"/>
        <v>1981.5714285714287</v>
      </c>
      <c r="H22" s="2">
        <f t="shared" si="7"/>
        <v>6248.714285714285</v>
      </c>
      <c r="I22" s="7">
        <f t="shared" si="7"/>
        <v>2151.1428571428573</v>
      </c>
      <c r="J22" s="2">
        <f t="shared" si="7"/>
        <v>8399.857142857143</v>
      </c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51">
      <c r="A25" s="1"/>
      <c r="B25" s="1"/>
      <c r="C25" s="9" t="s">
        <v>17</v>
      </c>
      <c r="D25" s="10" t="s">
        <v>18</v>
      </c>
      <c r="E25" s="1" t="s">
        <v>23</v>
      </c>
      <c r="F25" s="1"/>
      <c r="G25" s="1"/>
      <c r="H25" s="1"/>
      <c r="I25" s="1"/>
      <c r="J25" s="1"/>
      <c r="K25" s="1"/>
      <c r="L25" s="1"/>
    </row>
    <row r="26" spans="1:12" ht="51">
      <c r="A26" s="1"/>
      <c r="B26" s="1"/>
      <c r="C26" s="9" t="s">
        <v>19</v>
      </c>
      <c r="D26" s="10" t="s">
        <v>20</v>
      </c>
      <c r="E26" s="1"/>
      <c r="F26" s="1"/>
      <c r="G26" s="1"/>
      <c r="H26" s="1"/>
      <c r="I26" s="1"/>
      <c r="J26" s="1"/>
      <c r="K26" s="1"/>
      <c r="L26" s="1"/>
    </row>
    <row r="27" spans="1:12" ht="63.75">
      <c r="A27" s="1"/>
      <c r="B27" s="1"/>
      <c r="C27" s="9" t="s">
        <v>21</v>
      </c>
      <c r="D27" s="10" t="s">
        <v>22</v>
      </c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5"/>
  <sheetViews>
    <sheetView tabSelected="1" workbookViewId="0" topLeftCell="A3">
      <selection activeCell="L34" sqref="L34"/>
    </sheetView>
  </sheetViews>
  <sheetFormatPr defaultColWidth="9.140625" defaultRowHeight="12.75"/>
  <sheetData>
    <row r="3" spans="2:4" ht="12.75">
      <c r="B3" s="11" t="s">
        <v>25</v>
      </c>
      <c r="C3" s="11" t="s">
        <v>26</v>
      </c>
      <c r="D3" s="11" t="s">
        <v>24</v>
      </c>
    </row>
    <row r="4" spans="2:4" ht="12.75">
      <c r="B4" t="s">
        <v>27</v>
      </c>
      <c r="C4">
        <v>2301</v>
      </c>
      <c r="D4">
        <v>41.01</v>
      </c>
    </row>
    <row r="5" spans="2:4" ht="12.75">
      <c r="B5" t="s">
        <v>28</v>
      </c>
      <c r="C5">
        <v>1935</v>
      </c>
      <c r="D5">
        <v>76.72</v>
      </c>
    </row>
    <row r="6" spans="2:4" ht="12.75">
      <c r="B6" t="s">
        <v>29</v>
      </c>
      <c r="C6">
        <v>2180</v>
      </c>
      <c r="D6">
        <v>41.01</v>
      </c>
    </row>
    <row r="31" ht="12.75">
      <c r="D31" s="12"/>
    </row>
    <row r="32" spans="4:11" ht="13.5">
      <c r="D32" s="13" t="s">
        <v>30</v>
      </c>
      <c r="E32" s="14"/>
      <c r="F32" s="14"/>
      <c r="H32" s="11" t="s">
        <v>25</v>
      </c>
      <c r="I32" s="11" t="s">
        <v>26</v>
      </c>
      <c r="J32" s="11" t="s">
        <v>34</v>
      </c>
      <c r="K32" s="11" t="s">
        <v>38</v>
      </c>
    </row>
    <row r="33" spans="4:10" ht="12.75">
      <c r="D33" s="12" t="s">
        <v>31</v>
      </c>
      <c r="H33" s="11" t="s">
        <v>35</v>
      </c>
      <c r="I33">
        <v>2301</v>
      </c>
      <c r="J33">
        <v>41.01</v>
      </c>
    </row>
    <row r="34" spans="4:10" ht="12.75">
      <c r="D34" s="12" t="s">
        <v>32</v>
      </c>
      <c r="H34" s="11" t="s">
        <v>36</v>
      </c>
      <c r="I34">
        <v>1935</v>
      </c>
      <c r="J34">
        <v>76.72</v>
      </c>
    </row>
    <row r="35" spans="4:10" ht="12.75">
      <c r="D35" s="12" t="s">
        <v>33</v>
      </c>
      <c r="H35" s="11" t="s">
        <v>37</v>
      </c>
      <c r="I35">
        <v>2180</v>
      </c>
      <c r="J35">
        <v>41.01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f.i.u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kenaio</dc:creator>
  <cp:keywords/>
  <dc:description/>
  <cp:lastModifiedBy>w kenaio</cp:lastModifiedBy>
  <dcterms:created xsi:type="dcterms:W3CDTF">2007-10-22T18:51:12Z</dcterms:created>
  <dcterms:modified xsi:type="dcterms:W3CDTF">2007-11-27T16:19:01Z</dcterms:modified>
  <cp:category/>
  <cp:version/>
  <cp:contentType/>
  <cp:contentStatus/>
</cp:coreProperties>
</file>